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4275" windowWidth="20550" windowHeight="3810" tabRatio="784" activeTab="2"/>
  </bookViews>
  <sheets>
    <sheet name="別添２－２　（下水道事業）" sheetId="1" r:id="rId1"/>
    <sheet name="別紙（法適・収益）" sheetId="4" r:id="rId2"/>
    <sheet name="別紙（法適・資本）" sheetId="5" r:id="rId3"/>
  </sheets>
  <definedNames>
    <definedName name="_xlnm.Print_Area" localSheetId="2">'別紙（法適・資本）'!$A$1:$U$43</definedName>
    <definedName name="_xlnm.Print_Area" localSheetId="1">'別紙（法適・収益）'!$A$1:$V$50</definedName>
    <definedName name="_xlnm.Print_Area" localSheetId="0">'別添２－２　（下水道事業）'!$A$1:$P$110</definedName>
    <definedName name="_xlnm.Print_Titles" localSheetId="2">'別紙（法適・資本）'!$A:$H</definedName>
    <definedName name="_xlnm.Print_Titles" localSheetId="1">'別紙（法適・収益）'!$A:$I</definedName>
  </definedNames>
  <calcPr calcId="152511"/>
</workbook>
</file>

<file path=xl/calcChain.xml><?xml version="1.0" encoding="utf-8"?>
<calcChain xmlns="http://schemas.openxmlformats.org/spreadsheetml/2006/main">
  <c r="M14" i="5" l="1"/>
  <c r="N29" i="5" l="1"/>
  <c r="K14" i="5"/>
  <c r="J23" i="5" l="1"/>
  <c r="L20" i="4" l="1"/>
  <c r="M38" i="4" l="1"/>
  <c r="N38" i="4"/>
  <c r="O38" i="4"/>
  <c r="P38" i="4"/>
  <c r="Q38" i="4"/>
  <c r="R38" i="4"/>
  <c r="S38" i="4"/>
  <c r="T38" i="4"/>
  <c r="U38" i="4"/>
  <c r="V38" i="4"/>
  <c r="K38" i="4"/>
  <c r="L38" i="4"/>
  <c r="J14" i="5" l="1"/>
  <c r="U40" i="5" l="1"/>
  <c r="T40" i="5"/>
  <c r="S40" i="5"/>
  <c r="R40" i="5"/>
  <c r="Q40" i="5"/>
  <c r="P40" i="5"/>
  <c r="O40" i="5"/>
  <c r="N40" i="5"/>
  <c r="M40" i="5"/>
  <c r="L40" i="5"/>
  <c r="K40" i="5"/>
  <c r="J40" i="5"/>
  <c r="U37" i="5"/>
  <c r="T37" i="5"/>
  <c r="S37" i="5"/>
  <c r="R37" i="5"/>
  <c r="Q37" i="5"/>
  <c r="P37" i="5"/>
  <c r="O37" i="5"/>
  <c r="N37" i="5"/>
  <c r="M37" i="5"/>
  <c r="L37" i="5"/>
  <c r="K37" i="5"/>
  <c r="J37" i="5"/>
  <c r="J43" i="5" s="1"/>
  <c r="U29" i="5"/>
  <c r="T29" i="5"/>
  <c r="S29" i="5"/>
  <c r="R29" i="5"/>
  <c r="Q29" i="5"/>
  <c r="P29" i="5"/>
  <c r="O29" i="5"/>
  <c r="M29" i="5"/>
  <c r="L29" i="5"/>
  <c r="K29" i="5"/>
  <c r="J29" i="5"/>
  <c r="U23" i="5"/>
  <c r="T23" i="5"/>
  <c r="S23" i="5"/>
  <c r="R23" i="5"/>
  <c r="Q23" i="5"/>
  <c r="P23" i="5"/>
  <c r="O23" i="5"/>
  <c r="N23" i="5"/>
  <c r="M23" i="5"/>
  <c r="L23" i="5"/>
  <c r="K23" i="5"/>
  <c r="U14" i="5"/>
  <c r="U16" i="5" s="1"/>
  <c r="T14" i="5"/>
  <c r="T16" i="5" s="1"/>
  <c r="S14" i="5"/>
  <c r="S16" i="5" s="1"/>
  <c r="R14" i="5"/>
  <c r="R16" i="5" s="1"/>
  <c r="Q14" i="5"/>
  <c r="Q16" i="5" s="1"/>
  <c r="P14" i="5"/>
  <c r="P16" i="5" s="1"/>
  <c r="O14" i="5"/>
  <c r="O16" i="5" s="1"/>
  <c r="N14" i="5"/>
  <c r="N16" i="5" s="1"/>
  <c r="M16" i="5"/>
  <c r="L14" i="5"/>
  <c r="L16" i="5" s="1"/>
  <c r="K16" i="5"/>
  <c r="K24" i="5" s="1"/>
  <c r="J16" i="5"/>
  <c r="V33" i="4"/>
  <c r="U33" i="4"/>
  <c r="T33" i="4"/>
  <c r="S33" i="4"/>
  <c r="R33" i="4"/>
  <c r="Q33" i="4"/>
  <c r="P33" i="4"/>
  <c r="O33" i="4"/>
  <c r="N33" i="4"/>
  <c r="M33" i="4"/>
  <c r="L33" i="4"/>
  <c r="K33" i="4"/>
  <c r="V26" i="4"/>
  <c r="U26" i="4"/>
  <c r="T26" i="4"/>
  <c r="S26" i="4"/>
  <c r="R26" i="4"/>
  <c r="Q26" i="4"/>
  <c r="P26" i="4"/>
  <c r="O26" i="4"/>
  <c r="N26" i="4"/>
  <c r="M26" i="4"/>
  <c r="L26" i="4"/>
  <c r="K26" i="4"/>
  <c r="V20" i="4"/>
  <c r="U20" i="4"/>
  <c r="T20" i="4"/>
  <c r="S20" i="4"/>
  <c r="R20" i="4"/>
  <c r="Q20" i="4"/>
  <c r="P20" i="4"/>
  <c r="O20" i="4"/>
  <c r="N20" i="4"/>
  <c r="M20" i="4"/>
  <c r="K20" i="4"/>
  <c r="V16" i="4"/>
  <c r="U16" i="4"/>
  <c r="T16" i="4"/>
  <c r="S16" i="4"/>
  <c r="R16" i="4"/>
  <c r="Q16" i="4"/>
  <c r="P16" i="4"/>
  <c r="O16" i="4"/>
  <c r="N16" i="4"/>
  <c r="M16" i="4"/>
  <c r="L16" i="4"/>
  <c r="L15" i="4" s="1"/>
  <c r="K16" i="4"/>
  <c r="V9" i="4"/>
  <c r="V8" i="4" s="1"/>
  <c r="U9" i="4"/>
  <c r="U8" i="4" s="1"/>
  <c r="T9" i="4"/>
  <c r="T8" i="4" s="1"/>
  <c r="S9" i="4"/>
  <c r="S8" i="4" s="1"/>
  <c r="R9" i="4"/>
  <c r="R8" i="4" s="1"/>
  <c r="Q9" i="4"/>
  <c r="Q8" i="4" s="1"/>
  <c r="P9" i="4"/>
  <c r="P8" i="4" s="1"/>
  <c r="O9" i="4"/>
  <c r="O8" i="4" s="1"/>
  <c r="N9" i="4"/>
  <c r="N8" i="4" s="1"/>
  <c r="M9" i="4"/>
  <c r="M8" i="4" s="1"/>
  <c r="L9" i="4"/>
  <c r="L8" i="4" s="1"/>
  <c r="K9" i="4"/>
  <c r="K8" i="4" s="1"/>
  <c r="V4" i="4"/>
  <c r="V45" i="4" s="1"/>
  <c r="U4" i="4"/>
  <c r="T4" i="4"/>
  <c r="T45" i="4" s="1"/>
  <c r="S4" i="4"/>
  <c r="S45" i="4" s="1"/>
  <c r="R4" i="4"/>
  <c r="R45" i="4" s="1"/>
  <c r="Q4" i="4"/>
  <c r="Q45" i="4" s="1"/>
  <c r="P4" i="4"/>
  <c r="P45" i="4" s="1"/>
  <c r="O4" i="4"/>
  <c r="O45" i="4" s="1"/>
  <c r="N4" i="4"/>
  <c r="N45" i="4" s="1"/>
  <c r="M4" i="4"/>
  <c r="L4" i="4"/>
  <c r="L45" i="4" s="1"/>
  <c r="K4" i="4"/>
  <c r="K45" i="4" s="1"/>
  <c r="N43" i="5" l="1"/>
  <c r="K14" i="4"/>
  <c r="U43" i="5"/>
  <c r="R43" i="5"/>
  <c r="P43" i="5"/>
  <c r="O43" i="5"/>
  <c r="V15" i="4"/>
  <c r="V29" i="4" s="1"/>
  <c r="R15" i="4"/>
  <c r="R29" i="4" s="1"/>
  <c r="Q15" i="4"/>
  <c r="Q29" i="4" s="1"/>
  <c r="S15" i="4"/>
  <c r="S29" i="4" s="1"/>
  <c r="M43" i="5"/>
  <c r="K15" i="4"/>
  <c r="K29" i="4" s="1"/>
  <c r="T15" i="4"/>
  <c r="T29" i="4" s="1"/>
  <c r="T43" i="5"/>
  <c r="S43" i="5"/>
  <c r="Q43" i="5"/>
  <c r="U14" i="4"/>
  <c r="T24" i="5"/>
  <c r="T30" i="5" s="1"/>
  <c r="P24" i="5"/>
  <c r="P30" i="5" s="1"/>
  <c r="U15" i="4"/>
  <c r="U29" i="4" s="1"/>
  <c r="Q14" i="4"/>
  <c r="O15" i="4"/>
  <c r="O29" i="4" s="1"/>
  <c r="P15" i="4"/>
  <c r="P29" i="4" s="1"/>
  <c r="N15" i="4"/>
  <c r="N29" i="4" s="1"/>
  <c r="V14" i="4"/>
  <c r="T14" i="4"/>
  <c r="R14" i="4"/>
  <c r="N14" i="4"/>
  <c r="U24" i="5"/>
  <c r="U30" i="5" s="1"/>
  <c r="S24" i="5"/>
  <c r="S30" i="5" s="1"/>
  <c r="R24" i="5"/>
  <c r="R30" i="5" s="1"/>
  <c r="Q24" i="5"/>
  <c r="Q30" i="5" s="1"/>
  <c r="O24" i="5"/>
  <c r="O30" i="5" s="1"/>
  <c r="N24" i="5"/>
  <c r="N30" i="5" s="1"/>
  <c r="M24" i="5"/>
  <c r="M30" i="5" s="1"/>
  <c r="M15" i="4"/>
  <c r="M29" i="4" s="1"/>
  <c r="M14" i="4"/>
  <c r="L43" i="5"/>
  <c r="L24" i="5"/>
  <c r="L30" i="5" s="1"/>
  <c r="K43" i="5"/>
  <c r="K30" i="5"/>
  <c r="L29" i="4"/>
  <c r="L14" i="4"/>
  <c r="J24" i="5"/>
  <c r="J30" i="5" s="1"/>
  <c r="M45" i="4"/>
  <c r="U45" i="4"/>
  <c r="P14" i="4"/>
  <c r="O14" i="4"/>
  <c r="S14" i="4"/>
  <c r="R30" i="4" l="1"/>
  <c r="R34" i="4" s="1"/>
  <c r="S30" i="4"/>
  <c r="S34" i="4" s="1"/>
  <c r="T30" i="4"/>
  <c r="T34" i="4" s="1"/>
  <c r="U30" i="4"/>
  <c r="U34" i="4" s="1"/>
  <c r="V30" i="4"/>
  <c r="V34" i="4" s="1"/>
  <c r="Q30" i="4"/>
  <c r="Q34" i="4" s="1"/>
  <c r="O30" i="4"/>
  <c r="O34" i="4" s="1"/>
  <c r="P30" i="4"/>
  <c r="P34" i="4" s="1"/>
  <c r="N30" i="4"/>
  <c r="N34" i="4" s="1"/>
  <c r="M30" i="4"/>
  <c r="M34" i="4" s="1"/>
  <c r="L30" i="4"/>
  <c r="L34" i="4" s="1"/>
  <c r="K30" i="4"/>
  <c r="K34" i="4" s="1"/>
</calcChain>
</file>

<file path=xl/sharedStrings.xml><?xml version="1.0" encoding="utf-8"?>
<sst xmlns="http://schemas.openxmlformats.org/spreadsheetml/2006/main" count="618" uniqueCount="325">
  <si>
    <t>年度</t>
    <rPh sb="0" eb="2">
      <t>ネンド</t>
    </rPh>
    <phoneticPr fontId="1"/>
  </si>
  <si>
    <t>平成</t>
    <rPh sb="0" eb="2">
      <t>ヘイセイ</t>
    </rPh>
    <phoneticPr fontId="1"/>
  </si>
  <si>
    <t>職員数</t>
    <rPh sb="0" eb="3">
      <t>ショクインスウ</t>
    </rPh>
    <phoneticPr fontId="1"/>
  </si>
  <si>
    <t>処理区域内人口密度</t>
    <rPh sb="0" eb="2">
      <t>ショリ</t>
    </rPh>
    <rPh sb="2" eb="5">
      <t>クイキナイ</t>
    </rPh>
    <rPh sb="5" eb="7">
      <t>ジンコウ</t>
    </rPh>
    <rPh sb="7" eb="9">
      <t>ミツド</t>
    </rPh>
    <phoneticPr fontId="1"/>
  </si>
  <si>
    <t>（１）</t>
    <phoneticPr fontId="1"/>
  </si>
  <si>
    <t>（単位：千円，％）</t>
  </si>
  <si>
    <t>年　　　　　　度</t>
    <rPh sb="0" eb="8">
      <t>ネンド</t>
    </rPh>
    <phoneticPr fontId="6"/>
  </si>
  <si>
    <t>前々年度</t>
    <rPh sb="0" eb="2">
      <t>ゼンゼン</t>
    </rPh>
    <rPh sb="2" eb="4">
      <t>ネンド</t>
    </rPh>
    <phoneticPr fontId="6"/>
  </si>
  <si>
    <t>前年度</t>
    <rPh sb="0" eb="3">
      <t>ゼンネンド</t>
    </rPh>
    <phoneticPr fontId="6"/>
  </si>
  <si>
    <t>本年度</t>
    <rPh sb="0" eb="3">
      <t>ホンネンド</t>
    </rPh>
    <phoneticPr fontId="6"/>
  </si>
  <si>
    <t>区　　　　　　分</t>
    <rPh sb="0" eb="8">
      <t>クブン</t>
    </rPh>
    <phoneticPr fontId="6"/>
  </si>
  <si>
    <t>（決算）</t>
    <rPh sb="1" eb="3">
      <t>ケッサン</t>
    </rPh>
    <phoneticPr fontId="6"/>
  </si>
  <si>
    <t>決算
見込</t>
    <rPh sb="0" eb="2">
      <t>ケッサン</t>
    </rPh>
    <rPh sb="3" eb="5">
      <t>ミコ</t>
    </rPh>
    <phoneticPr fontId="6"/>
  </si>
  <si>
    <t>収益的収支</t>
    <rPh sb="0" eb="3">
      <t>シュウエキテキ</t>
    </rPh>
    <rPh sb="3" eb="5">
      <t>シュウシ</t>
    </rPh>
    <phoneticPr fontId="6"/>
  </si>
  <si>
    <t>収益的収入</t>
    <rPh sb="0" eb="3">
      <t>シュウエキテキ</t>
    </rPh>
    <rPh sb="3" eb="5">
      <t>シュウニュウ</t>
    </rPh>
    <phoneticPr fontId="6"/>
  </si>
  <si>
    <t>１．</t>
    <phoneticPr fontId="6"/>
  </si>
  <si>
    <t>営業収益</t>
    <rPh sb="0" eb="2">
      <t>エイギョウ</t>
    </rPh>
    <rPh sb="2" eb="4">
      <t>シュウエキ</t>
    </rPh>
    <phoneticPr fontId="6"/>
  </si>
  <si>
    <t>(A)</t>
    <phoneticPr fontId="6"/>
  </si>
  <si>
    <t>(1)</t>
    <phoneticPr fontId="6"/>
  </si>
  <si>
    <t>料金収入</t>
    <rPh sb="0" eb="2">
      <t>リョウキン</t>
    </rPh>
    <rPh sb="2" eb="4">
      <t>シュウニュウ</t>
    </rPh>
    <phoneticPr fontId="6"/>
  </si>
  <si>
    <t>(2)</t>
  </si>
  <si>
    <t>受託工事収益</t>
    <rPh sb="0" eb="2">
      <t>ジュタク</t>
    </rPh>
    <rPh sb="2" eb="4">
      <t>コウジ</t>
    </rPh>
    <rPh sb="4" eb="6">
      <t>シュウエキ</t>
    </rPh>
    <phoneticPr fontId="6"/>
  </si>
  <si>
    <t>(B)</t>
    <phoneticPr fontId="6"/>
  </si>
  <si>
    <t>(3)</t>
  </si>
  <si>
    <t>その他</t>
    <rPh sb="2" eb="3">
      <t>タ</t>
    </rPh>
    <phoneticPr fontId="6"/>
  </si>
  <si>
    <t>２．</t>
    <phoneticPr fontId="6"/>
  </si>
  <si>
    <t>営業外収益</t>
    <rPh sb="0" eb="3">
      <t>エイギョウガイ</t>
    </rPh>
    <rPh sb="3" eb="5">
      <t>シュウエキ</t>
    </rPh>
    <phoneticPr fontId="6"/>
  </si>
  <si>
    <t>補助金</t>
    <rPh sb="0" eb="3">
      <t>ホジョキン</t>
    </rPh>
    <phoneticPr fontId="6"/>
  </si>
  <si>
    <t>他会計補助金</t>
    <rPh sb="0" eb="1">
      <t>タ</t>
    </rPh>
    <rPh sb="1" eb="3">
      <t>カイケイ</t>
    </rPh>
    <rPh sb="3" eb="6">
      <t>ホジョキン</t>
    </rPh>
    <phoneticPr fontId="6"/>
  </si>
  <si>
    <t>その他補助金</t>
    <rPh sb="2" eb="3">
      <t>タ</t>
    </rPh>
    <rPh sb="3" eb="6">
      <t>ホジョキン</t>
    </rPh>
    <phoneticPr fontId="6"/>
  </si>
  <si>
    <t>(2)</t>
    <phoneticPr fontId="6"/>
  </si>
  <si>
    <t>長期前受金戻入</t>
    <rPh sb="0" eb="2">
      <t>チョウキ</t>
    </rPh>
    <rPh sb="2" eb="5">
      <t>マエウケキン</t>
    </rPh>
    <rPh sb="5" eb="7">
      <t>モドシイ</t>
    </rPh>
    <phoneticPr fontId="6"/>
  </si>
  <si>
    <t>(3)</t>
    <phoneticPr fontId="6"/>
  </si>
  <si>
    <t>収入計</t>
    <rPh sb="0" eb="2">
      <t>シュウニュウ</t>
    </rPh>
    <rPh sb="2" eb="3">
      <t>ケイ</t>
    </rPh>
    <phoneticPr fontId="6"/>
  </si>
  <si>
    <t>(C)</t>
    <phoneticPr fontId="6"/>
  </si>
  <si>
    <t>収益的支出</t>
    <rPh sb="0" eb="3">
      <t>シュウエキテキ</t>
    </rPh>
    <rPh sb="3" eb="5">
      <t>シシュツ</t>
    </rPh>
    <phoneticPr fontId="6"/>
  </si>
  <si>
    <t>１．</t>
    <phoneticPr fontId="6"/>
  </si>
  <si>
    <t>営業費用</t>
    <rPh sb="0" eb="2">
      <t>エイギョウ</t>
    </rPh>
    <rPh sb="2" eb="4">
      <t>ヒヨウ</t>
    </rPh>
    <phoneticPr fontId="6"/>
  </si>
  <si>
    <t>(1)</t>
    <phoneticPr fontId="6"/>
  </si>
  <si>
    <t>職員給与費</t>
    <rPh sb="0" eb="2">
      <t>ショクイン</t>
    </rPh>
    <rPh sb="2" eb="5">
      <t>キュウヨヒ</t>
    </rPh>
    <phoneticPr fontId="6"/>
  </si>
  <si>
    <t>基本給</t>
    <rPh sb="0" eb="3">
      <t>キホンキュウ</t>
    </rPh>
    <phoneticPr fontId="6"/>
  </si>
  <si>
    <t>退職給付費</t>
    <rPh sb="0" eb="2">
      <t>タイショク</t>
    </rPh>
    <rPh sb="2" eb="5">
      <t>キュウフヒ</t>
    </rPh>
    <phoneticPr fontId="6"/>
  </si>
  <si>
    <t>(2)</t>
    <phoneticPr fontId="6"/>
  </si>
  <si>
    <t>経費</t>
    <rPh sb="0" eb="2">
      <t>ケイヒ</t>
    </rPh>
    <phoneticPr fontId="6"/>
  </si>
  <si>
    <t>動力費</t>
    <rPh sb="0" eb="3">
      <t>ドウリョクヒ</t>
    </rPh>
    <phoneticPr fontId="6"/>
  </si>
  <si>
    <t>修繕費</t>
    <rPh sb="0" eb="3">
      <t>シュウゼンヒ</t>
    </rPh>
    <phoneticPr fontId="6"/>
  </si>
  <si>
    <t>材料費</t>
    <rPh sb="0" eb="3">
      <t>ザイリョウヒ</t>
    </rPh>
    <phoneticPr fontId="6"/>
  </si>
  <si>
    <t>(3)</t>
    <phoneticPr fontId="6"/>
  </si>
  <si>
    <t>減価償却費</t>
    <rPh sb="0" eb="2">
      <t>ゲンカ</t>
    </rPh>
    <rPh sb="2" eb="5">
      <t>ショウキャクヒ</t>
    </rPh>
    <phoneticPr fontId="6"/>
  </si>
  <si>
    <t>２．</t>
    <phoneticPr fontId="6"/>
  </si>
  <si>
    <t>営業外費用</t>
    <rPh sb="0" eb="3">
      <t>エイギョウガイ</t>
    </rPh>
    <rPh sb="3" eb="5">
      <t>ヒヨウ</t>
    </rPh>
    <phoneticPr fontId="6"/>
  </si>
  <si>
    <t>(1)</t>
    <phoneticPr fontId="6"/>
  </si>
  <si>
    <t>支払利息</t>
    <rPh sb="0" eb="2">
      <t>シハライ</t>
    </rPh>
    <rPh sb="2" eb="4">
      <t>リソク</t>
    </rPh>
    <phoneticPr fontId="6"/>
  </si>
  <si>
    <t>支出計</t>
    <rPh sb="0" eb="2">
      <t>シシュツ</t>
    </rPh>
    <rPh sb="2" eb="3">
      <t>ケイ</t>
    </rPh>
    <phoneticPr fontId="6"/>
  </si>
  <si>
    <t>(D)</t>
    <phoneticPr fontId="6"/>
  </si>
  <si>
    <t>経常損益</t>
    <rPh sb="0" eb="2">
      <t>ケイジョウ</t>
    </rPh>
    <rPh sb="2" eb="4">
      <t>ソンエキ</t>
    </rPh>
    <phoneticPr fontId="6"/>
  </si>
  <si>
    <t>(C)-(D)</t>
    <phoneticPr fontId="6"/>
  </si>
  <si>
    <t>(E)</t>
    <phoneticPr fontId="6"/>
  </si>
  <si>
    <t>特別利益</t>
    <rPh sb="0" eb="2">
      <t>トクベツ</t>
    </rPh>
    <rPh sb="2" eb="4">
      <t>リエキ</t>
    </rPh>
    <phoneticPr fontId="6"/>
  </si>
  <si>
    <t>(F)</t>
    <phoneticPr fontId="6"/>
  </si>
  <si>
    <t>特別損失</t>
    <rPh sb="0" eb="2">
      <t>トクベツ</t>
    </rPh>
    <rPh sb="2" eb="4">
      <t>ソンシツ</t>
    </rPh>
    <phoneticPr fontId="6"/>
  </si>
  <si>
    <t>(G)</t>
    <phoneticPr fontId="6"/>
  </si>
  <si>
    <t>特別損益</t>
    <rPh sb="0" eb="2">
      <t>トクベツ</t>
    </rPh>
    <rPh sb="2" eb="4">
      <t>ソンエキ</t>
    </rPh>
    <phoneticPr fontId="6"/>
  </si>
  <si>
    <t>(F)-(G)</t>
    <phoneticPr fontId="6"/>
  </si>
  <si>
    <t>(H)</t>
    <phoneticPr fontId="6"/>
  </si>
  <si>
    <t>当年度純利益（又は純損失）</t>
    <rPh sb="0" eb="3">
      <t>トウネンド</t>
    </rPh>
    <rPh sb="3" eb="6">
      <t>ジュンリエキ</t>
    </rPh>
    <rPh sb="7" eb="8">
      <t>マタ</t>
    </rPh>
    <rPh sb="9" eb="12">
      <t>ジュンソンシツ</t>
    </rPh>
    <phoneticPr fontId="6"/>
  </si>
  <si>
    <t>(E)+(H)</t>
    <phoneticPr fontId="6"/>
  </si>
  <si>
    <t>繰越利益剰余金又は累積欠損金</t>
    <rPh sb="0" eb="2">
      <t>クリコシ</t>
    </rPh>
    <rPh sb="2" eb="4">
      <t>リエキ</t>
    </rPh>
    <rPh sb="4" eb="7">
      <t>ジョウヨキン</t>
    </rPh>
    <rPh sb="7" eb="8">
      <t>マタ</t>
    </rPh>
    <rPh sb="9" eb="11">
      <t>ルイセキ</t>
    </rPh>
    <rPh sb="11" eb="14">
      <t>ケッソンキン</t>
    </rPh>
    <phoneticPr fontId="6"/>
  </si>
  <si>
    <t>(I)</t>
    <phoneticPr fontId="6"/>
  </si>
  <si>
    <t>流動資産</t>
    <rPh sb="0" eb="2">
      <t>リュウドウ</t>
    </rPh>
    <rPh sb="2" eb="4">
      <t>シサン</t>
    </rPh>
    <phoneticPr fontId="6"/>
  </si>
  <si>
    <t>(J)</t>
    <phoneticPr fontId="6"/>
  </si>
  <si>
    <t>うち未収金</t>
    <rPh sb="2" eb="5">
      <t>ミシュウキン</t>
    </rPh>
    <phoneticPr fontId="6"/>
  </si>
  <si>
    <t>流動負債</t>
  </si>
  <si>
    <t>(K)</t>
    <phoneticPr fontId="6"/>
  </si>
  <si>
    <t>うち建設改良費分</t>
    <rPh sb="2" eb="4">
      <t>ケンセツ</t>
    </rPh>
    <rPh sb="4" eb="6">
      <t>カイリョウ</t>
    </rPh>
    <rPh sb="6" eb="7">
      <t>ヒ</t>
    </rPh>
    <rPh sb="7" eb="8">
      <t>ブン</t>
    </rPh>
    <phoneticPr fontId="6"/>
  </si>
  <si>
    <t>うち一時借入金</t>
    <rPh sb="2" eb="4">
      <t>イチジ</t>
    </rPh>
    <rPh sb="4" eb="7">
      <t>カリイレキン</t>
    </rPh>
    <phoneticPr fontId="6"/>
  </si>
  <si>
    <t>うち未払金</t>
    <rPh sb="2" eb="4">
      <t>ミハラ</t>
    </rPh>
    <rPh sb="4" eb="5">
      <t>キン</t>
    </rPh>
    <phoneticPr fontId="6"/>
  </si>
  <si>
    <t>累積欠損金比率（</t>
    <rPh sb="0" eb="2">
      <t>ルイセキ</t>
    </rPh>
    <rPh sb="2" eb="5">
      <t>ケッソンキン</t>
    </rPh>
    <rPh sb="5" eb="7">
      <t>ヒリツ</t>
    </rPh>
    <phoneticPr fontId="6"/>
  </si>
  <si>
    <t>( I )</t>
    <phoneticPr fontId="6"/>
  </si>
  <si>
    <t>×100</t>
    <phoneticPr fontId="6"/>
  </si>
  <si>
    <t>）</t>
    <phoneticPr fontId="6"/>
  </si>
  <si>
    <t>(A)-(B)</t>
    <phoneticPr fontId="6"/>
  </si>
  <si>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6"/>
  </si>
  <si>
    <r>
      <t>(</t>
    </r>
    <r>
      <rPr>
        <sz val="11"/>
        <rFont val="ＭＳ Ｐゴシック"/>
        <family val="3"/>
        <charset val="128"/>
      </rPr>
      <t>L)</t>
    </r>
    <phoneticPr fontId="6"/>
  </si>
  <si>
    <t>営業収益－受託工事収益</t>
    <rPh sb="0" eb="2">
      <t>エイギョウ</t>
    </rPh>
    <rPh sb="2" eb="4">
      <t>シュウエキ</t>
    </rPh>
    <rPh sb="5" eb="7">
      <t>ジュタク</t>
    </rPh>
    <rPh sb="7" eb="9">
      <t>コウジ</t>
    </rPh>
    <rPh sb="9" eb="11">
      <t>シュウエキ</t>
    </rPh>
    <phoneticPr fontId="6"/>
  </si>
  <si>
    <t>(A)-(B)</t>
  </si>
  <si>
    <r>
      <t>(</t>
    </r>
    <r>
      <rPr>
        <sz val="11"/>
        <rFont val="ＭＳ Ｐゴシック"/>
        <family val="3"/>
        <charset val="128"/>
      </rPr>
      <t>M)</t>
    </r>
    <phoneticPr fontId="6"/>
  </si>
  <si>
    <t xml:space="preserve">地方財政法による
資金不足の比率   
</t>
    <rPh sb="0" eb="2">
      <t>チホウ</t>
    </rPh>
    <rPh sb="2" eb="5">
      <t>ザイセイホウ</t>
    </rPh>
    <rPh sb="9" eb="11">
      <t>シキン</t>
    </rPh>
    <rPh sb="11" eb="13">
      <t>ブソク</t>
    </rPh>
    <rPh sb="14" eb="16">
      <t>ヒリツ</t>
    </rPh>
    <phoneticPr fontId="6"/>
  </si>
  <si>
    <r>
      <t>(（</t>
    </r>
    <r>
      <rPr>
        <sz val="11"/>
        <rFont val="ＭＳ Ｐゴシック"/>
        <family val="3"/>
        <charset val="128"/>
      </rPr>
      <t>L）/（M）×100)</t>
    </r>
    <phoneticPr fontId="6"/>
  </si>
  <si>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6"/>
  </si>
  <si>
    <t>(N)</t>
    <phoneticPr fontId="6"/>
  </si>
  <si>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6"/>
  </si>
  <si>
    <t>(O)</t>
    <phoneticPr fontId="6"/>
  </si>
  <si>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6"/>
  </si>
  <si>
    <t>(P)</t>
    <phoneticPr fontId="6"/>
  </si>
  <si>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6"/>
  </si>
  <si>
    <t>(（N）/（P）×100)</t>
    <phoneticPr fontId="6"/>
  </si>
  <si>
    <t>（単位：千円）</t>
    <rPh sb="1" eb="3">
      <t>タンイ</t>
    </rPh>
    <rPh sb="4" eb="6">
      <t>センエン</t>
    </rPh>
    <phoneticPr fontId="6"/>
  </si>
  <si>
    <t>年　　　　　度</t>
    <rPh sb="0" eb="1">
      <t>トシ</t>
    </rPh>
    <rPh sb="6" eb="7">
      <t>ド</t>
    </rPh>
    <phoneticPr fontId="6"/>
  </si>
  <si>
    <t>前年度</t>
    <rPh sb="0" eb="2">
      <t>ゼンネン</t>
    </rPh>
    <rPh sb="2" eb="3">
      <t>ド</t>
    </rPh>
    <phoneticPr fontId="6"/>
  </si>
  <si>
    <t>区　　　　　分</t>
    <rPh sb="0" eb="1">
      <t>ク</t>
    </rPh>
    <rPh sb="6" eb="7">
      <t>ブン</t>
    </rPh>
    <phoneticPr fontId="6"/>
  </si>
  <si>
    <t>資本的収支</t>
    <rPh sb="0" eb="3">
      <t>シホンテキ</t>
    </rPh>
    <rPh sb="3" eb="5">
      <t>シュウシ</t>
    </rPh>
    <phoneticPr fontId="6"/>
  </si>
  <si>
    <t>資本的収入</t>
    <rPh sb="0" eb="3">
      <t>シホンテキ</t>
    </rPh>
    <rPh sb="3" eb="5">
      <t>シュウニュウ</t>
    </rPh>
    <phoneticPr fontId="6"/>
  </si>
  <si>
    <t>企業債</t>
    <rPh sb="0" eb="3">
      <t>キギョウサイ</t>
    </rPh>
    <phoneticPr fontId="6"/>
  </si>
  <si>
    <t>うち資本費平準化債</t>
    <rPh sb="2" eb="5">
      <t>シホンヒ</t>
    </rPh>
    <rPh sb="5" eb="7">
      <t>ヘイジュン</t>
    </rPh>
    <rPh sb="7" eb="9">
      <t>カサイ</t>
    </rPh>
    <phoneticPr fontId="6"/>
  </si>
  <si>
    <t>２．</t>
  </si>
  <si>
    <t>他会計出資金</t>
    <rPh sb="0" eb="1">
      <t>タ</t>
    </rPh>
    <rPh sb="1" eb="3">
      <t>カイケイ</t>
    </rPh>
    <rPh sb="3" eb="5">
      <t>シュッシ</t>
    </rPh>
    <rPh sb="5" eb="6">
      <t>キン</t>
    </rPh>
    <phoneticPr fontId="6"/>
  </si>
  <si>
    <t>３．</t>
  </si>
  <si>
    <t>他会計補助金</t>
    <rPh sb="0" eb="1">
      <t>タ</t>
    </rPh>
    <rPh sb="1" eb="3">
      <t>カイケイ</t>
    </rPh>
    <rPh sb="3" eb="5">
      <t>ホジョ</t>
    </rPh>
    <rPh sb="5" eb="6">
      <t>キン</t>
    </rPh>
    <phoneticPr fontId="6"/>
  </si>
  <si>
    <t>４．</t>
  </si>
  <si>
    <t>他会計負担金</t>
    <rPh sb="0" eb="1">
      <t>タ</t>
    </rPh>
    <rPh sb="1" eb="3">
      <t>カイケイ</t>
    </rPh>
    <rPh sb="3" eb="5">
      <t>フタン</t>
    </rPh>
    <rPh sb="5" eb="6">
      <t>キン</t>
    </rPh>
    <phoneticPr fontId="6"/>
  </si>
  <si>
    <t>５．</t>
  </si>
  <si>
    <t>他会計借入金</t>
    <rPh sb="0" eb="1">
      <t>タ</t>
    </rPh>
    <rPh sb="1" eb="3">
      <t>カイケイ</t>
    </rPh>
    <rPh sb="3" eb="6">
      <t>カリイレキン</t>
    </rPh>
    <phoneticPr fontId="6"/>
  </si>
  <si>
    <t>６．</t>
  </si>
  <si>
    <t>国（都道府県）補助金</t>
    <rPh sb="0" eb="1">
      <t>クニ</t>
    </rPh>
    <rPh sb="2" eb="4">
      <t>トドウ</t>
    </rPh>
    <rPh sb="4" eb="5">
      <t>フ</t>
    </rPh>
    <rPh sb="5" eb="6">
      <t>ケン</t>
    </rPh>
    <rPh sb="7" eb="10">
      <t>ホジョキン</t>
    </rPh>
    <phoneticPr fontId="6"/>
  </si>
  <si>
    <t>７．</t>
  </si>
  <si>
    <t>固定資産売却代金</t>
    <rPh sb="0" eb="4">
      <t>コテイシサン</t>
    </rPh>
    <rPh sb="4" eb="6">
      <t>バイキャク</t>
    </rPh>
    <rPh sb="6" eb="8">
      <t>ダイキン</t>
    </rPh>
    <phoneticPr fontId="6"/>
  </si>
  <si>
    <t>８．</t>
    <phoneticPr fontId="6"/>
  </si>
  <si>
    <t>工事負担金</t>
    <rPh sb="0" eb="2">
      <t>コウジ</t>
    </rPh>
    <rPh sb="2" eb="5">
      <t>フタンキン</t>
    </rPh>
    <phoneticPr fontId="6"/>
  </si>
  <si>
    <t>９．</t>
    <phoneticPr fontId="6"/>
  </si>
  <si>
    <t>計</t>
    <rPh sb="0" eb="1">
      <t>ケイ</t>
    </rPh>
    <phoneticPr fontId="6"/>
  </si>
  <si>
    <t>(A)</t>
    <phoneticPr fontId="6"/>
  </si>
  <si>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6"/>
  </si>
  <si>
    <t>(B)</t>
    <phoneticPr fontId="6"/>
  </si>
  <si>
    <t>純計</t>
    <rPh sb="0" eb="1">
      <t>ジュン</t>
    </rPh>
    <rPh sb="1" eb="2">
      <t>ケイ</t>
    </rPh>
    <phoneticPr fontId="6"/>
  </si>
  <si>
    <t>(A)-(B)</t>
    <phoneticPr fontId="6"/>
  </si>
  <si>
    <t>(C)</t>
    <phoneticPr fontId="6"/>
  </si>
  <si>
    <t>資本的支出</t>
    <rPh sb="0" eb="3">
      <t>シホンテキ</t>
    </rPh>
    <rPh sb="3" eb="5">
      <t>シシュツ</t>
    </rPh>
    <phoneticPr fontId="6"/>
  </si>
  <si>
    <t>１．</t>
    <phoneticPr fontId="6"/>
  </si>
  <si>
    <t>建設改良費</t>
    <rPh sb="0" eb="2">
      <t>ケンセツ</t>
    </rPh>
    <rPh sb="2" eb="5">
      <t>カイリョウヒ</t>
    </rPh>
    <phoneticPr fontId="6"/>
  </si>
  <si>
    <t>うち職員給与費</t>
    <rPh sb="2" eb="4">
      <t>ショクイン</t>
    </rPh>
    <rPh sb="4" eb="7">
      <t>キュウヨヒ</t>
    </rPh>
    <phoneticPr fontId="6"/>
  </si>
  <si>
    <t>２．</t>
    <phoneticPr fontId="6"/>
  </si>
  <si>
    <t>企業債償還金</t>
    <rPh sb="0" eb="3">
      <t>キギョウサイ</t>
    </rPh>
    <rPh sb="3" eb="6">
      <t>ショウカンキン</t>
    </rPh>
    <phoneticPr fontId="6"/>
  </si>
  <si>
    <t>３．</t>
    <phoneticPr fontId="6"/>
  </si>
  <si>
    <t>他会計長期借入返還金</t>
    <rPh sb="0" eb="1">
      <t>タ</t>
    </rPh>
    <rPh sb="1" eb="3">
      <t>カイケイ</t>
    </rPh>
    <rPh sb="3" eb="5">
      <t>チョウキ</t>
    </rPh>
    <rPh sb="5" eb="7">
      <t>カリイレ</t>
    </rPh>
    <rPh sb="7" eb="9">
      <t>ヘンカン</t>
    </rPh>
    <rPh sb="9" eb="10">
      <t>キン</t>
    </rPh>
    <phoneticPr fontId="6"/>
  </si>
  <si>
    <t>４．</t>
    <phoneticPr fontId="6"/>
  </si>
  <si>
    <t>他会計への支出金</t>
    <rPh sb="0" eb="1">
      <t>タ</t>
    </rPh>
    <rPh sb="1" eb="3">
      <t>カイケイ</t>
    </rPh>
    <rPh sb="5" eb="8">
      <t>シシュツキン</t>
    </rPh>
    <phoneticPr fontId="6"/>
  </si>
  <si>
    <t>５．</t>
    <phoneticPr fontId="6"/>
  </si>
  <si>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6"/>
  </si>
  <si>
    <t>補塡財源</t>
    <rPh sb="0" eb="2">
      <t>ホテン</t>
    </rPh>
    <rPh sb="2" eb="4">
      <t>ザイゲン</t>
    </rPh>
    <phoneticPr fontId="6"/>
  </si>
  <si>
    <t>１．</t>
    <phoneticPr fontId="6"/>
  </si>
  <si>
    <t>損益勘定留保資金</t>
    <rPh sb="0" eb="2">
      <t>ソンエキ</t>
    </rPh>
    <rPh sb="2" eb="4">
      <t>カンジョウ</t>
    </rPh>
    <rPh sb="4" eb="6">
      <t>リュウホ</t>
    </rPh>
    <rPh sb="6" eb="8">
      <t>シキン</t>
    </rPh>
    <phoneticPr fontId="6"/>
  </si>
  <si>
    <t>利益剰余金処分額</t>
    <rPh sb="0" eb="2">
      <t>リエキ</t>
    </rPh>
    <rPh sb="2" eb="5">
      <t>ジョウヨキン</t>
    </rPh>
    <rPh sb="5" eb="8">
      <t>ショブンガク</t>
    </rPh>
    <phoneticPr fontId="6"/>
  </si>
  <si>
    <t>３．</t>
    <phoneticPr fontId="6"/>
  </si>
  <si>
    <t>繰越工事資金</t>
    <rPh sb="0" eb="2">
      <t>クリコシ</t>
    </rPh>
    <rPh sb="2" eb="4">
      <t>コウジ</t>
    </rPh>
    <rPh sb="4" eb="6">
      <t>シキン</t>
    </rPh>
    <phoneticPr fontId="6"/>
  </si>
  <si>
    <t>４．</t>
    <phoneticPr fontId="6"/>
  </si>
  <si>
    <t>補塡財源不足額</t>
    <rPh sb="0" eb="1">
      <t>タスク</t>
    </rPh>
    <rPh sb="1" eb="2">
      <t>テン</t>
    </rPh>
    <rPh sb="2" eb="4">
      <t>ザイゲン</t>
    </rPh>
    <rPh sb="4" eb="7">
      <t>フソクガク</t>
    </rPh>
    <phoneticPr fontId="6"/>
  </si>
  <si>
    <t>(E)-(F)</t>
    <phoneticPr fontId="6"/>
  </si>
  <si>
    <t>他会計借入金残高</t>
    <rPh sb="0" eb="1">
      <t>ホカ</t>
    </rPh>
    <rPh sb="1" eb="3">
      <t>カイケイ</t>
    </rPh>
    <rPh sb="3" eb="6">
      <t>カリイレキン</t>
    </rPh>
    <rPh sb="6" eb="8">
      <t>ザンダカ</t>
    </rPh>
    <phoneticPr fontId="6"/>
  </si>
  <si>
    <t>企業債残高</t>
    <rPh sb="0" eb="3">
      <t>キギョウサイ</t>
    </rPh>
    <rPh sb="3" eb="5">
      <t>ザンダカ</t>
    </rPh>
    <phoneticPr fontId="6"/>
  </si>
  <si>
    <t>○他会計繰入金</t>
    <rPh sb="1" eb="2">
      <t>ホカ</t>
    </rPh>
    <rPh sb="2" eb="4">
      <t>カイケイ</t>
    </rPh>
    <rPh sb="4" eb="6">
      <t>クリイレ</t>
    </rPh>
    <rPh sb="6" eb="7">
      <t>キン</t>
    </rPh>
    <phoneticPr fontId="6"/>
  </si>
  <si>
    <t>収益的収支分</t>
    <rPh sb="0" eb="3">
      <t>シュウエキテキ</t>
    </rPh>
    <rPh sb="3" eb="5">
      <t>シュウシ</t>
    </rPh>
    <rPh sb="5" eb="6">
      <t>ブン</t>
    </rPh>
    <phoneticPr fontId="6"/>
  </si>
  <si>
    <t>うち基準内繰入金</t>
    <rPh sb="2" eb="5">
      <t>キジュンナイ</t>
    </rPh>
    <rPh sb="5" eb="7">
      <t>クリイレ</t>
    </rPh>
    <rPh sb="7" eb="8">
      <t>キン</t>
    </rPh>
    <phoneticPr fontId="6"/>
  </si>
  <si>
    <t>うち基準外繰入金</t>
    <rPh sb="2" eb="4">
      <t>キジュン</t>
    </rPh>
    <rPh sb="4" eb="5">
      <t>ガイ</t>
    </rPh>
    <rPh sb="5" eb="7">
      <t>クリイレ</t>
    </rPh>
    <rPh sb="7" eb="8">
      <t>キン</t>
    </rPh>
    <phoneticPr fontId="6"/>
  </si>
  <si>
    <t>資本的収支分</t>
    <rPh sb="0" eb="3">
      <t>シホンテキ</t>
    </rPh>
    <rPh sb="3" eb="5">
      <t>シュウシ</t>
    </rPh>
    <rPh sb="5" eb="6">
      <t>ブン</t>
    </rPh>
    <phoneticPr fontId="6"/>
  </si>
  <si>
    <t>合計</t>
    <rPh sb="0" eb="2">
      <t>ゴウケイ</t>
    </rPh>
    <phoneticPr fontId="6"/>
  </si>
  <si>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</si>
  <si>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</si>
  <si>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事業運営組織</t>
    <rPh sb="0" eb="2">
      <t>ジギョウ</t>
    </rPh>
    <rPh sb="2" eb="4">
      <t>ウンエイ</t>
    </rPh>
    <rPh sb="4" eb="6">
      <t>ソシキ</t>
    </rPh>
    <phoneticPr fontId="1"/>
  </si>
  <si>
    <t>処理区数</t>
    <rPh sb="2" eb="3">
      <t>ク</t>
    </rPh>
    <phoneticPr fontId="1"/>
  </si>
  <si>
    <t>資産活用の状況</t>
    <rPh sb="0" eb="2">
      <t>シサン</t>
    </rPh>
    <rPh sb="2" eb="4">
      <t>カツヨウ</t>
    </rPh>
    <rPh sb="5" eb="7">
      <t>ジョウキョウ</t>
    </rPh>
    <phoneticPr fontId="1"/>
  </si>
  <si>
    <t xml:space="preserve"> イ　指定管理者制度</t>
    <rPh sb="3" eb="5">
      <t>シテイ</t>
    </rPh>
    <rPh sb="5" eb="8">
      <t>カンリシャ</t>
    </rPh>
    <rPh sb="8" eb="10">
      <t>セイド</t>
    </rPh>
    <phoneticPr fontId="1"/>
  </si>
  <si>
    <t xml:space="preserve"> ウ　ＰＰＰ・ＰＦＩ</t>
    <phoneticPr fontId="1"/>
  </si>
  <si>
    <t>処理場数</t>
    <rPh sb="2" eb="3">
      <t>バ</t>
    </rPh>
    <phoneticPr fontId="1"/>
  </si>
  <si>
    <t>供用開始年度
（供用開始後年数）</t>
    <rPh sb="0" eb="2">
      <t>キョウヨウ</t>
    </rPh>
    <rPh sb="2" eb="4">
      <t>カイシ</t>
    </rPh>
    <rPh sb="4" eb="6">
      <t>ネンド</t>
    </rPh>
    <rPh sb="8" eb="10">
      <t>キョウヨウ</t>
    </rPh>
    <rPh sb="10" eb="12">
      <t>カイシ</t>
    </rPh>
    <rPh sb="12" eb="13">
      <t>ゴ</t>
    </rPh>
    <rPh sb="13" eb="15">
      <t>ネンスウ</t>
    </rPh>
    <phoneticPr fontId="1"/>
  </si>
  <si>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1"/>
  </si>
  <si>
    <t>円</t>
    <rPh sb="0" eb="1">
      <t>エン</t>
    </rPh>
    <phoneticPr fontId="1"/>
  </si>
  <si>
    <t>（２）</t>
    <phoneticPr fontId="1"/>
  </si>
  <si>
    <t>別添２－２</t>
    <rPh sb="0" eb="2">
      <t>ベッテン</t>
    </rPh>
    <phoneticPr fontId="1"/>
  </si>
  <si>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</si>
  <si>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</si>
  <si>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（３）</t>
    <phoneticPr fontId="1"/>
  </si>
  <si>
    <t>（１）</t>
    <phoneticPr fontId="1"/>
  </si>
  <si>
    <t>資産活用による収入増加
の取組について</t>
    <rPh sb="0" eb="2">
      <t>シサン</t>
    </rPh>
    <rPh sb="2" eb="4">
      <t>カツヨウ</t>
    </rPh>
    <rPh sb="7" eb="9">
      <t>シュウニュウ</t>
    </rPh>
    <rPh sb="9" eb="11">
      <t>ゾウカ</t>
    </rPh>
    <rPh sb="13" eb="15">
      <t>トリクミ</t>
    </rPh>
    <phoneticPr fontId="1"/>
  </si>
  <si>
    <t>使用料の見直しに関する事項</t>
    <rPh sb="0" eb="3">
      <t>シヨウリョウ</t>
    </rPh>
    <rPh sb="4" eb="6">
      <t>ミナオ</t>
    </rPh>
    <rPh sb="8" eb="9">
      <t>カン</t>
    </rPh>
    <rPh sb="11" eb="13">
      <t>ジコウ</t>
    </rPh>
    <phoneticPr fontId="1"/>
  </si>
  <si>
    <t>職員給与費に関する事項</t>
    <rPh sb="0" eb="2">
      <t>ショクイン</t>
    </rPh>
    <rPh sb="2" eb="5">
      <t>キュウヨヒ</t>
    </rPh>
    <rPh sb="6" eb="7">
      <t>カン</t>
    </rPh>
    <rPh sb="9" eb="11">
      <t>ジコウ</t>
    </rPh>
    <phoneticPr fontId="1"/>
  </si>
  <si>
    <t>修繕費に関する事項</t>
    <rPh sb="0" eb="3">
      <t>シュウゼンヒ</t>
    </rPh>
    <rPh sb="4" eb="5">
      <t>カン</t>
    </rPh>
    <rPh sb="7" eb="9">
      <t>ジコウ</t>
    </rPh>
    <phoneticPr fontId="1"/>
  </si>
  <si>
    <t>委託費に関する事項</t>
    <rPh sb="0" eb="3">
      <t>イタクヒ</t>
    </rPh>
    <rPh sb="4" eb="5">
      <t>カン</t>
    </rPh>
    <rPh sb="7" eb="9">
      <t>ジコウ</t>
    </rPh>
    <phoneticPr fontId="1"/>
  </si>
  <si>
    <t>流域下水道等への
接続の有無</t>
    <phoneticPr fontId="1"/>
  </si>
  <si>
    <t>広域化・共同化・最適化に関する事項</t>
    <rPh sb="0" eb="2">
      <t>コウイキ</t>
    </rPh>
    <rPh sb="2" eb="3">
      <t>カ</t>
    </rPh>
    <rPh sb="4" eb="7">
      <t>キョウドウカ</t>
    </rPh>
    <rPh sb="8" eb="11">
      <t>サイテキカ</t>
    </rPh>
    <rPh sb="12" eb="13">
      <t>カン</t>
    </rPh>
    <rPh sb="15" eb="17">
      <t>ジコウ</t>
    </rPh>
    <phoneticPr fontId="1"/>
  </si>
  <si>
    <t>投資の平準化に関する事項</t>
    <rPh sb="0" eb="2">
      <t>トウシ</t>
    </rPh>
    <rPh sb="3" eb="6">
      <t>ヘイジュンカ</t>
    </rPh>
    <rPh sb="7" eb="8">
      <t>カン</t>
    </rPh>
    <rPh sb="10" eb="12">
      <t>ジコウ</t>
    </rPh>
    <phoneticPr fontId="1"/>
  </si>
  <si>
    <t>※ 赤字がある場合には（３）において、その解消方法が示されていることが必要</t>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</si>
  <si>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</si>
  <si>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</si>
  <si>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</si>
  <si>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</si>
  <si>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</si>
  <si>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団　　体　　名：</t>
    <rPh sb="0" eb="1">
      <t>ダン</t>
    </rPh>
    <rPh sb="3" eb="4">
      <t>カラダ</t>
    </rPh>
    <rPh sb="6" eb="7">
      <t>メイ</t>
    </rPh>
    <phoneticPr fontId="1"/>
  </si>
  <si>
    <t>事　　業　　名：</t>
    <rPh sb="0" eb="1">
      <t>コト</t>
    </rPh>
    <rPh sb="3" eb="4">
      <t>ギョウ</t>
    </rPh>
    <rPh sb="6" eb="7">
      <t>メイ</t>
    </rPh>
    <phoneticPr fontId="1"/>
  </si>
  <si>
    <t>広域化・共同化・最適化
実施状況*1</t>
    <rPh sb="0" eb="3">
      <t>コウイキカ</t>
    </rPh>
    <rPh sb="4" eb="7">
      <t>キョウドウカ</t>
    </rPh>
    <rPh sb="8" eb="11">
      <t>サイテキカ</t>
    </rPh>
    <rPh sb="12" eb="14">
      <t>ジッシ</t>
    </rPh>
    <rPh sb="14" eb="16">
      <t>ジョウキョウ</t>
    </rPh>
    <phoneticPr fontId="1"/>
  </si>
  <si>
    <t>２．経営の基本方針</t>
    <rPh sb="2" eb="4">
      <t>ケイエイ</t>
    </rPh>
    <rPh sb="5" eb="7">
      <t>キホン</t>
    </rPh>
    <rPh sb="7" eb="9">
      <t>ホウシン</t>
    </rPh>
    <phoneticPr fontId="1"/>
  </si>
  <si>
    <t>４．</t>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</si>
  <si>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</si>
  <si>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１．事業概要</t>
    <rPh sb="2" eb="4">
      <t>ジギョウ</t>
    </rPh>
    <rPh sb="4" eb="6">
      <t>ガイヨウ</t>
    </rPh>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</si>
  <si>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</si>
  <si>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r>
      <t>②　今後の財源についての考え方</t>
    </r>
    <r>
      <rPr>
        <sz val="14"/>
        <rFont val="ＭＳ Ｐゴシック"/>
        <family val="3"/>
        <charset val="128"/>
        <scheme val="minor"/>
      </rPr>
      <t>・検討状況</t>
    </r>
    <rPh sb="2" eb="4">
      <t>コンゴ</t>
    </rPh>
    <rPh sb="5" eb="7">
      <t>ザイゲン</t>
    </rPh>
    <rPh sb="12" eb="13">
      <t>カンガ</t>
    </rPh>
    <rPh sb="14" eb="15">
      <t>カタ</t>
    </rPh>
    <rPh sb="16" eb="18">
      <t>ケントウ</t>
    </rPh>
    <rPh sb="18" eb="20">
      <t>ジョウキョウ</t>
    </rPh>
    <phoneticPr fontId="1"/>
  </si>
  <si>
    <r>
      <t>③　投資以外の経費</t>
    </r>
    <r>
      <rPr>
        <sz val="14"/>
        <rFont val="ＭＳ Ｐゴシック"/>
        <family val="3"/>
        <charset val="128"/>
        <scheme val="minor"/>
      </rPr>
      <t>についての考え方・検討状況</t>
    </r>
    <rPh sb="2" eb="4">
      <t>トウシ</t>
    </rPh>
    <rPh sb="4" eb="6">
      <t>イガイ</t>
    </rPh>
    <rPh sb="7" eb="9">
      <t>ケイヒ</t>
    </rPh>
    <rPh sb="14" eb="15">
      <t>カンガ</t>
    </rPh>
    <rPh sb="16" eb="17">
      <t>カタ</t>
    </rPh>
    <rPh sb="18" eb="20">
      <t>ケントウ</t>
    </rPh>
    <rPh sb="20" eb="22">
      <t>ジョウキョウ</t>
    </rPh>
    <phoneticPr fontId="1"/>
  </si>
  <si>
    <t xml:space="preserve">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phoneticPr fontId="1"/>
  </si>
  <si>
    <t>３．投資・財政計画（収支計画）</t>
    <rPh sb="2" eb="4">
      <t>トウシ</t>
    </rPh>
    <rPh sb="5" eb="7">
      <t>ザイセイ</t>
    </rPh>
    <rPh sb="7" eb="9">
      <t>ケイカク</t>
    </rPh>
    <rPh sb="10" eb="12">
      <t>シュウシ</t>
    </rPh>
    <rPh sb="12" eb="14">
      <t>ケイカク</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</si>
  <si>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</si>
  <si>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（２）投資・財政計画</t>
    </r>
    <r>
      <rPr>
        <sz val="14"/>
        <rFont val="ＭＳ Ｐゴシック"/>
        <family val="3"/>
        <charset val="128"/>
        <scheme val="minor"/>
      </rPr>
      <t>（収支計画）の策定に当たっての説明</t>
    </r>
    <rPh sb="11" eb="13">
      <t>シュウシ</t>
    </rPh>
    <rPh sb="13" eb="15">
      <t>ケイカク</t>
    </rPh>
    <rPh sb="20" eb="21">
      <t>ア</t>
    </rPh>
    <phoneticPr fontId="1"/>
  </si>
  <si>
    <t>②　収支計画のうち財源についての説明</t>
    <rPh sb="2" eb="4">
      <t>シュウシ</t>
    </rPh>
    <rPh sb="4" eb="6">
      <t>ケイカク</t>
    </rPh>
    <rPh sb="9" eb="11">
      <t>ザイゲン</t>
    </rPh>
    <rPh sb="16" eb="18">
      <t>セツメイ</t>
    </rPh>
    <phoneticPr fontId="1"/>
  </si>
  <si>
    <r>
      <t>③　</t>
    </r>
    <r>
      <rPr>
        <sz val="14"/>
        <rFont val="ＭＳ Ｐゴシック"/>
        <family val="3"/>
        <charset val="128"/>
        <scheme val="minor"/>
      </rPr>
      <t>収支計画のうち</t>
    </r>
    <r>
      <rPr>
        <sz val="14"/>
        <rFont val="ＭＳ Ｐゴシック"/>
        <family val="2"/>
        <scheme val="minor"/>
      </rPr>
      <t>投資以外の経費</t>
    </r>
    <r>
      <rPr>
        <sz val="14"/>
        <rFont val="ＭＳ Ｐゴシック"/>
        <family val="3"/>
        <charset val="128"/>
        <scheme val="minor"/>
      </rPr>
      <t>についての説明</t>
    </r>
    <rPh sb="2" eb="4">
      <t>シュウシ</t>
    </rPh>
    <rPh sb="4" eb="6">
      <t>ケイカク</t>
    </rPh>
    <rPh sb="9" eb="11">
      <t>トウシ</t>
    </rPh>
    <rPh sb="11" eb="13">
      <t>イガイ</t>
    </rPh>
    <rPh sb="14" eb="16">
      <t>ケイヒ</t>
    </rPh>
    <rPh sb="21" eb="23">
      <t>セツメイ</t>
    </rPh>
    <phoneticPr fontId="1"/>
  </si>
  <si>
    <r>
      <t>（３）</t>
    </r>
    <r>
      <rPr>
        <u/>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31" eb="33">
      <t>トリクミ</t>
    </rPh>
    <rPh sb="34" eb="36">
      <t>ガイヨウ</t>
    </rPh>
    <phoneticPr fontId="1"/>
  </si>
  <si>
    <t>民間活力の活用に関する事項
（PPP/PFIなど）</t>
    <rPh sb="0" eb="2">
      <t>ミンカン</t>
    </rPh>
    <rPh sb="2" eb="4">
      <t>カツリョク</t>
    </rPh>
    <rPh sb="5" eb="7">
      <t>カツヨウ</t>
    </rPh>
    <rPh sb="8" eb="9">
      <t>カン</t>
    </rPh>
    <rPh sb="11" eb="13">
      <t>ジコウ</t>
    </rPh>
    <phoneticPr fontId="1"/>
  </si>
  <si>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1"/>
  </si>
  <si>
    <t>使　用　料</t>
    <rPh sb="0" eb="1">
      <t>シ</t>
    </rPh>
    <rPh sb="2" eb="3">
      <t>ヨウ</t>
    </rPh>
    <rPh sb="4" eb="5">
      <t>リョウ</t>
    </rPh>
    <phoneticPr fontId="1"/>
  </si>
  <si>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1"/>
  </si>
  <si>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1"/>
  </si>
  <si>
    <t>その他の使用料体系の
概要・考え方</t>
    <rPh sb="2" eb="3">
      <t>タ</t>
    </rPh>
    <rPh sb="4" eb="7">
      <t>シヨウリョウ</t>
    </rPh>
    <rPh sb="7" eb="9">
      <t>タイケイ</t>
    </rPh>
    <phoneticPr fontId="1"/>
  </si>
  <si>
    <t>組　織</t>
    <rPh sb="0" eb="1">
      <t>グミ</t>
    </rPh>
    <rPh sb="2" eb="3">
      <t>オリ</t>
    </rPh>
    <phoneticPr fontId="1"/>
  </si>
  <si>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1"/>
  </si>
  <si>
    <t>民 間 活 力 の 活 用 等</t>
    <rPh sb="0" eb="1">
      <t>タミ</t>
    </rPh>
    <rPh sb="2" eb="3">
      <t>アイダ</t>
    </rPh>
    <rPh sb="4" eb="5">
      <t>カツ</t>
    </rPh>
    <rPh sb="6" eb="7">
      <t>チカラ</t>
    </rPh>
    <rPh sb="10" eb="11">
      <t>カツ</t>
    </rPh>
    <rPh sb="12" eb="13">
      <t>ヨウ</t>
    </rPh>
    <rPh sb="14" eb="15">
      <t>トウ</t>
    </rPh>
    <phoneticPr fontId="1"/>
  </si>
  <si>
    <t>①</t>
    <phoneticPr fontId="1"/>
  </si>
  <si>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1"/>
  </si>
  <si>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1"/>
  </si>
  <si>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1"/>
  </si>
  <si>
    <r>
      <t xml:space="preserve">条例上の使用料*2
（２０㎥あたり）
</t>
    </r>
    <r>
      <rPr>
        <sz val="12"/>
        <color theme="1"/>
        <rFont val="ＭＳ Ｐゴシック"/>
        <family val="3"/>
        <charset val="128"/>
        <scheme val="minor"/>
      </rPr>
      <t>※過去３年度分を記載</t>
    </r>
    <rPh sb="0" eb="3">
      <t>ジョウレイジョウ</t>
    </rPh>
    <rPh sb="4" eb="7">
      <t>シヨウリョウ</t>
    </rPh>
    <phoneticPr fontId="1"/>
  </si>
  <si>
    <t>*　（１）において黒字の場合においても、投資・財政計画（収支計画）に反映することができなかった検討中の取組や今後検討予定の取組について、その
内容等を記載すること。</t>
    <rPh sb="9" eb="11">
      <t>クロジ</t>
    </rPh>
    <rPh sb="12" eb="14">
      <t>バアイ</t>
    </rPh>
    <rPh sb="28" eb="30">
      <t>シュウシ</t>
    </rPh>
    <rPh sb="30" eb="32">
      <t>ケイカク</t>
    </rPh>
    <phoneticPr fontId="1"/>
  </si>
  <si>
    <t>①</t>
    <phoneticPr fontId="1"/>
  </si>
  <si>
    <t>収支計画のうち投資についての説明</t>
    <phoneticPr fontId="1"/>
  </si>
  <si>
    <r>
      <t xml:space="preserve">実質的な使用料*3
（２０㎥あたり）
</t>
    </r>
    <r>
      <rPr>
        <sz val="12"/>
        <color theme="1"/>
        <rFont val="ＭＳ Ｐゴシック"/>
        <family val="3"/>
        <charset val="128"/>
        <scheme val="minor"/>
      </rPr>
      <t>※過去３年度分を記載</t>
    </r>
    <rPh sb="0" eb="3">
      <t>ジッシツテキ</t>
    </rPh>
    <rPh sb="4" eb="7">
      <t>シヨウリョウ</t>
    </rPh>
    <phoneticPr fontId="1"/>
  </si>
  <si>
    <t>施　設</t>
    <rPh sb="1" eb="2">
      <t>セツ</t>
    </rPh>
    <phoneticPr fontId="1"/>
  </si>
  <si>
    <t>②</t>
    <phoneticPr fontId="1"/>
  </si>
  <si>
    <t>③</t>
    <phoneticPr fontId="1"/>
  </si>
  <si>
    <t>その他の取組</t>
    <rPh sb="2" eb="3">
      <t>タ</t>
    </rPh>
    <rPh sb="4" eb="6">
      <t>トリクミ</t>
    </rPh>
    <phoneticPr fontId="1"/>
  </si>
  <si>
    <t>動力費に関する事項</t>
    <rPh sb="0" eb="3">
      <t>ドウリョクヒ</t>
    </rPh>
    <rPh sb="4" eb="5">
      <t>カン</t>
    </rPh>
    <rPh sb="7" eb="9">
      <t>ジコウ</t>
    </rPh>
    <phoneticPr fontId="1"/>
  </si>
  <si>
    <t>薬品費に関する事項</t>
    <rPh sb="0" eb="2">
      <t>ヤクヒン</t>
    </rPh>
    <rPh sb="2" eb="3">
      <t>ヒ</t>
    </rPh>
    <rPh sb="4" eb="5">
      <t>カン</t>
    </rPh>
    <rPh sb="7" eb="9">
      <t>ジコウ</t>
    </rPh>
    <phoneticPr fontId="1"/>
  </si>
  <si>
    <t>事業の現況</t>
    <rPh sb="0" eb="1">
      <t>コト</t>
    </rPh>
    <rPh sb="1" eb="2">
      <t>ギョウ</t>
    </rPh>
    <rPh sb="3" eb="4">
      <t>ウツツ</t>
    </rPh>
    <rPh sb="4" eb="5">
      <t>キョウ</t>
    </rPh>
    <phoneticPr fontId="1"/>
  </si>
  <si>
    <t>*　処理区ごとに考え方が異なる場合は、処理区ごとに記載すること</t>
    <rPh sb="2" eb="4">
      <t>ショリ</t>
    </rPh>
    <rPh sb="4" eb="5">
      <t>ク</t>
    </rPh>
    <rPh sb="19" eb="21">
      <t>ショリ</t>
    </rPh>
    <rPh sb="21" eb="22">
      <t>ク</t>
    </rPh>
    <rPh sb="25" eb="27">
      <t>キサイ</t>
    </rPh>
    <phoneticPr fontId="1"/>
  </si>
  <si>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1"/>
  </si>
  <si>
    <t>※直近の経営比較分析表（「公営企業に係る「経営比較分析表」の策定及び公表について）（公営企業三課室長通知）」による経営比較分析表）を添付すること。</t>
    <phoneticPr fontId="1"/>
  </si>
  <si>
    <t>里庄町下水道事業経営戦略</t>
    <rPh sb="0" eb="3">
      <t>サトショウチョウ</t>
    </rPh>
    <rPh sb="3" eb="6">
      <t>ゲスイドウ</t>
    </rPh>
    <rPh sb="6" eb="8">
      <t>ジギョウ</t>
    </rPh>
    <rPh sb="8" eb="10">
      <t>ケイエイ</t>
    </rPh>
    <rPh sb="10" eb="12">
      <t>センリャク</t>
    </rPh>
    <phoneticPr fontId="1"/>
  </si>
  <si>
    <t>里庄町</t>
    <rPh sb="0" eb="3">
      <t>サトショウチョウ</t>
    </rPh>
    <phoneticPr fontId="1"/>
  </si>
  <si>
    <t>公共下水道</t>
    <rPh sb="0" eb="2">
      <t>コウキョウ</t>
    </rPh>
    <rPh sb="2" eb="5">
      <t>ゲスイドウ</t>
    </rPh>
    <phoneticPr fontId="1"/>
  </si>
  <si>
    <t>平成16年10月
（供用開始後12年）</t>
    <rPh sb="0" eb="2">
      <t>ヘイセイ</t>
    </rPh>
    <rPh sb="4" eb="5">
      <t>ネン</t>
    </rPh>
    <rPh sb="7" eb="8">
      <t>ガツ</t>
    </rPh>
    <rPh sb="10" eb="12">
      <t>キョウヨウ</t>
    </rPh>
    <rPh sb="12" eb="15">
      <t>カイシゴ</t>
    </rPh>
    <rPh sb="17" eb="18">
      <t>ネン</t>
    </rPh>
    <phoneticPr fontId="1"/>
  </si>
  <si>
    <t>２，２４９人／㎢</t>
    <rPh sb="5" eb="6">
      <t>ニン</t>
    </rPh>
    <phoneticPr fontId="1"/>
  </si>
  <si>
    <t>当町では、処理場を有していないため、笠岡市と浅口市へ汚水処理をお願いしている。</t>
    <rPh sb="0" eb="2">
      <t>トウチョウ</t>
    </rPh>
    <rPh sb="5" eb="8">
      <t>ショリジョウ</t>
    </rPh>
    <rPh sb="9" eb="10">
      <t>ユウ</t>
    </rPh>
    <rPh sb="18" eb="21">
      <t>カサオカシ</t>
    </rPh>
    <rPh sb="22" eb="25">
      <t>アサクチシ</t>
    </rPh>
    <rPh sb="26" eb="28">
      <t>オスイ</t>
    </rPh>
    <rPh sb="28" eb="30">
      <t>ショリ</t>
    </rPh>
    <rPh sb="32" eb="33">
      <t>ネガ</t>
    </rPh>
    <phoneticPr fontId="1"/>
  </si>
  <si>
    <t>同上</t>
    <rPh sb="0" eb="2">
      <t>ドウジョウ</t>
    </rPh>
    <phoneticPr fontId="1"/>
  </si>
  <si>
    <t>１００㎥以下　　　　１５０円／㎥（税抜き）
１０１㎥以上　　　　１５５円／㎥（税抜き）</t>
    <rPh sb="4" eb="6">
      <t>イカ</t>
    </rPh>
    <rPh sb="13" eb="14">
      <t>エン</t>
    </rPh>
    <rPh sb="17" eb="19">
      <t>ゼイヌ</t>
    </rPh>
    <rPh sb="26" eb="28">
      <t>イジョウ</t>
    </rPh>
    <rPh sb="39" eb="41">
      <t>ゼイヌ</t>
    </rPh>
    <phoneticPr fontId="1"/>
  </si>
  <si>
    <t>平成28年度</t>
    <rPh sb="0" eb="2">
      <t>ヘイセイ</t>
    </rPh>
    <rPh sb="4" eb="6">
      <t>ネンド</t>
    </rPh>
    <phoneticPr fontId="1"/>
  </si>
  <si>
    <t>平成27年度</t>
    <rPh sb="0" eb="2">
      <t>ヘイセイ</t>
    </rPh>
    <rPh sb="4" eb="6">
      <t>ネンド</t>
    </rPh>
    <phoneticPr fontId="1"/>
  </si>
  <si>
    <t>平成26年度</t>
    <rPh sb="0" eb="2">
      <t>ヘイセイ</t>
    </rPh>
    <rPh sb="4" eb="6">
      <t>ネンド</t>
    </rPh>
    <phoneticPr fontId="1"/>
  </si>
  <si>
    <t>４人</t>
    <rPh sb="1" eb="2">
      <t>ニン</t>
    </rPh>
    <phoneticPr fontId="1"/>
  </si>
  <si>
    <t>該当なし</t>
    <rPh sb="0" eb="2">
      <t>ガイトウ</t>
    </rPh>
    <phoneticPr fontId="1"/>
  </si>
  <si>
    <t xml:space="preserve">
別添資料のとおり</t>
    <phoneticPr fontId="1"/>
  </si>
  <si>
    <t>法適（平成２２年度）</t>
    <rPh sb="0" eb="1">
      <t>ホウ</t>
    </rPh>
    <rPh sb="1" eb="2">
      <t>テキ</t>
    </rPh>
    <rPh sb="3" eb="5">
      <t>ヘイセイ</t>
    </rPh>
    <rPh sb="7" eb="9">
      <t>ネンド</t>
    </rPh>
    <phoneticPr fontId="1"/>
  </si>
  <si>
    <t>H29</t>
    <phoneticPr fontId="1"/>
  </si>
  <si>
    <t>H30</t>
    <phoneticPr fontId="1"/>
  </si>
  <si>
    <t>H31</t>
    <phoneticPr fontId="1"/>
  </si>
  <si>
    <t>H32</t>
    <phoneticPr fontId="1"/>
  </si>
  <si>
    <t>H33</t>
    <phoneticPr fontId="1"/>
  </si>
  <si>
    <t>H34</t>
    <phoneticPr fontId="1"/>
  </si>
  <si>
    <t>H35</t>
    <phoneticPr fontId="1"/>
  </si>
  <si>
    <t>H36</t>
    <phoneticPr fontId="1"/>
  </si>
  <si>
    <t>H37</t>
    <phoneticPr fontId="1"/>
  </si>
  <si>
    <t>決算統計</t>
    <rPh sb="0" eb="2">
      <t>ケッサン</t>
    </rPh>
    <rPh sb="2" eb="4">
      <t>トウケイ</t>
    </rPh>
    <phoneticPr fontId="1"/>
  </si>
  <si>
    <t>表・行・列番号</t>
    <rPh sb="0" eb="1">
      <t>ヒョウ</t>
    </rPh>
    <rPh sb="2" eb="3">
      <t>ギョウ</t>
    </rPh>
    <rPh sb="4" eb="7">
      <t>レツバンゴウ</t>
    </rPh>
    <phoneticPr fontId="1"/>
  </si>
  <si>
    <t>20-01-3</t>
    <phoneticPr fontId="1"/>
  </si>
  <si>
    <t>20-01-12</t>
    <phoneticPr fontId="1"/>
  </si>
  <si>
    <t>20-01-20</t>
    <phoneticPr fontId="1"/>
  </si>
  <si>
    <t>20-01-22</t>
    <phoneticPr fontId="1"/>
  </si>
  <si>
    <t>20-01-24</t>
    <phoneticPr fontId="1"/>
  </si>
  <si>
    <t>21-01-6</t>
    <phoneticPr fontId="1"/>
  </si>
  <si>
    <t>21-01-12</t>
    <phoneticPr fontId="1"/>
  </si>
  <si>
    <t>21-01-15</t>
    <phoneticPr fontId="1"/>
  </si>
  <si>
    <t>21-01-16</t>
    <phoneticPr fontId="1"/>
  </si>
  <si>
    <t>21-01-12,13</t>
    <phoneticPr fontId="1"/>
  </si>
  <si>
    <t>21-01-11</t>
    <phoneticPr fontId="1"/>
  </si>
  <si>
    <t>20-01-41</t>
    <phoneticPr fontId="1"/>
  </si>
  <si>
    <t>20-01-45</t>
    <phoneticPr fontId="1"/>
  </si>
  <si>
    <t>20-01-48</t>
    <phoneticPr fontId="1"/>
  </si>
  <si>
    <t>20-01-52</t>
    <phoneticPr fontId="1"/>
  </si>
  <si>
    <t>20-01-57</t>
    <phoneticPr fontId="1"/>
  </si>
  <si>
    <t>決算書貸借対照表</t>
    <rPh sb="0" eb="3">
      <t>ケッサンショ</t>
    </rPh>
    <rPh sb="3" eb="5">
      <t>タイシャク</t>
    </rPh>
    <rPh sb="5" eb="8">
      <t>タイショウヒョウ</t>
    </rPh>
    <phoneticPr fontId="1"/>
  </si>
  <si>
    <t>23-01-1</t>
    <phoneticPr fontId="1"/>
  </si>
  <si>
    <t>23-01-4</t>
    <phoneticPr fontId="1"/>
  </si>
  <si>
    <t>23-01-7</t>
    <phoneticPr fontId="1"/>
  </si>
  <si>
    <t>23-01-5</t>
    <phoneticPr fontId="1"/>
  </si>
  <si>
    <t>23-01-6</t>
    <phoneticPr fontId="1"/>
  </si>
  <si>
    <t>23-01-11</t>
    <phoneticPr fontId="1"/>
  </si>
  <si>
    <t>23-01-9</t>
    <phoneticPr fontId="1"/>
  </si>
  <si>
    <t>23-01-14</t>
    <phoneticPr fontId="1"/>
  </si>
  <si>
    <t>23-01-17</t>
    <phoneticPr fontId="1"/>
  </si>
  <si>
    <t>23-01-18</t>
    <phoneticPr fontId="1"/>
  </si>
  <si>
    <t>23-01-32</t>
    <phoneticPr fontId="1"/>
  </si>
  <si>
    <t>23-01-38</t>
    <phoneticPr fontId="1"/>
  </si>
  <si>
    <t>23-01-39</t>
    <phoneticPr fontId="1"/>
  </si>
  <si>
    <t>23-01-40</t>
    <phoneticPr fontId="1"/>
  </si>
  <si>
    <t>23-01-44,45</t>
    <phoneticPr fontId="1"/>
  </si>
  <si>
    <t>23-01-46</t>
    <phoneticPr fontId="1"/>
  </si>
  <si>
    <t>23-01-49</t>
    <phoneticPr fontId="1"/>
  </si>
  <si>
    <t>23-01-48,50</t>
    <phoneticPr fontId="1"/>
  </si>
  <si>
    <t>決算書企業債明細書</t>
    <rPh sb="0" eb="2">
      <t>ケッサン</t>
    </rPh>
    <rPh sb="3" eb="5">
      <t>キギョウ</t>
    </rPh>
    <rPh sb="5" eb="6">
      <t>サイ</t>
    </rPh>
    <rPh sb="6" eb="9">
      <t>メイサイショ</t>
    </rPh>
    <phoneticPr fontId="1"/>
  </si>
  <si>
    <t>40-01-12</t>
    <phoneticPr fontId="1"/>
  </si>
  <si>
    <t>40-01-38</t>
    <phoneticPr fontId="1"/>
  </si>
  <si>
    <t>40-01-54</t>
    <phoneticPr fontId="1"/>
  </si>
  <si>
    <t>無</t>
    <rPh sb="0" eb="1">
      <t>ナ</t>
    </rPh>
    <phoneticPr fontId="1"/>
  </si>
  <si>
    <t>0</t>
  </si>
  <si>
    <t>0</t>
    <phoneticPr fontId="1"/>
  </si>
  <si>
    <t>0</t>
    <phoneticPr fontId="1"/>
  </si>
  <si>
    <t>0</t>
    <phoneticPr fontId="1"/>
  </si>
  <si>
    <t>0</t>
    <phoneticPr fontId="1"/>
  </si>
  <si>
    <t>37055</t>
    <phoneticPr fontId="1"/>
  </si>
  <si>
    <t>59515</t>
    <phoneticPr fontId="1"/>
  </si>
  <si>
    <t>44271</t>
    <phoneticPr fontId="1"/>
  </si>
  <si>
    <t>当町は、汚水処理場及びポンプ場を有していないので民間活力の活用は考えていない。　</t>
    <phoneticPr fontId="1"/>
  </si>
  <si>
    <t>現計画では、収益的収支で赤字になっていないが、将来的に使用料金の改定を考える必要がある。</t>
    <rPh sb="0" eb="3">
      <t>ゲンケイカク</t>
    </rPh>
    <rPh sb="6" eb="9">
      <t>シュウエキテキ</t>
    </rPh>
    <rPh sb="9" eb="11">
      <t>シュウシ</t>
    </rPh>
    <rPh sb="12" eb="14">
      <t>アカジ</t>
    </rPh>
    <rPh sb="23" eb="26">
      <t>ショウライテキ</t>
    </rPh>
    <rPh sb="27" eb="29">
      <t>シヨウ</t>
    </rPh>
    <rPh sb="29" eb="31">
      <t>リョウキン</t>
    </rPh>
    <rPh sb="32" eb="34">
      <t>カイテイ</t>
    </rPh>
    <rPh sb="35" eb="36">
      <t>カンガ</t>
    </rPh>
    <rPh sb="38" eb="40">
      <t>ヒツヨウ</t>
    </rPh>
    <phoneticPr fontId="1"/>
  </si>
  <si>
    <t>民間活力の活用は考えていない。</t>
    <rPh sb="0" eb="2">
      <t>ミンカン</t>
    </rPh>
    <rPh sb="2" eb="4">
      <t>カツリョク</t>
    </rPh>
    <rPh sb="5" eb="7">
      <t>カツヨウ</t>
    </rPh>
    <rPh sb="8" eb="9">
      <t>カンガ</t>
    </rPh>
    <phoneticPr fontId="1"/>
  </si>
  <si>
    <t>管渠敷設のみで処理場を有していないため計上していない。</t>
    <phoneticPr fontId="1"/>
  </si>
  <si>
    <t>災害復旧等の修繕については勘案していない。
また、マンホールポンプや流量計等の機械器具についても年１回の点検を行っており、故障等の早期発見に努めている。</t>
    <phoneticPr fontId="1"/>
  </si>
  <si>
    <t>全体計画や詳細設計については委託により設計委託しているが、それ以外の業務については委託は考えていない。</t>
    <phoneticPr fontId="1"/>
  </si>
  <si>
    <t>出来るだけ企業債や他会計からの繰入等を抑えるように計画している。
幹線・枝線工事を行っている最中なので、工事費として必要最小限の借入や繰入しか見込んでいない。</t>
    <rPh sb="0" eb="2">
      <t>デキ</t>
    </rPh>
    <rPh sb="5" eb="8">
      <t>キギョウサイ</t>
    </rPh>
    <rPh sb="9" eb="12">
      <t>タカイケイ</t>
    </rPh>
    <rPh sb="15" eb="17">
      <t>クリイレ</t>
    </rPh>
    <rPh sb="17" eb="18">
      <t>トウ</t>
    </rPh>
    <rPh sb="19" eb="20">
      <t>オサ</t>
    </rPh>
    <rPh sb="25" eb="27">
      <t>ケイカク</t>
    </rPh>
    <rPh sb="33" eb="35">
      <t>カンセン</t>
    </rPh>
    <rPh sb="36" eb="38">
      <t>エダセン</t>
    </rPh>
    <rPh sb="38" eb="40">
      <t>コウジ</t>
    </rPh>
    <rPh sb="41" eb="42">
      <t>オコナ</t>
    </rPh>
    <rPh sb="46" eb="48">
      <t>サイチュウ</t>
    </rPh>
    <rPh sb="52" eb="55">
      <t>コウジヒ</t>
    </rPh>
    <rPh sb="58" eb="60">
      <t>ヒツヨウ</t>
    </rPh>
    <rPh sb="60" eb="63">
      <t>サイショウゲン</t>
    </rPh>
    <rPh sb="64" eb="66">
      <t>カリイレ</t>
    </rPh>
    <rPh sb="67" eb="69">
      <t>クリイレ</t>
    </rPh>
    <rPh sb="71" eb="73">
      <t>ミコ</t>
    </rPh>
    <phoneticPr fontId="1"/>
  </si>
  <si>
    <t>動力費等の維持管理費を極力抑えるよう計画段階から検討しており、マンホールポンプ等の設置を必要最小限に計画及び工事している。</t>
    <rPh sb="39" eb="40">
      <t>トウ</t>
    </rPh>
    <rPh sb="41" eb="43">
      <t>セッチ</t>
    </rPh>
    <rPh sb="44" eb="46">
      <t>ヒツヨウ</t>
    </rPh>
    <rPh sb="46" eb="49">
      <t>サイショウゲン</t>
    </rPh>
    <rPh sb="50" eb="52">
      <t>ケイカク</t>
    </rPh>
    <rPh sb="52" eb="53">
      <t>オヨ</t>
    </rPh>
    <rPh sb="54" eb="56">
      <t>コウジ</t>
    </rPh>
    <phoneticPr fontId="1"/>
  </si>
  <si>
    <t xml:space="preserve">
基本設計や認可区域の拡大等の時期を利用して、再度事業計画の見直しを行っていく。
また、新年度予算編成及び決算統計の際に、前年度及び翌年度の見直しを行う。</t>
    <rPh sb="1" eb="3">
      <t>キホン</t>
    </rPh>
    <rPh sb="3" eb="5">
      <t>セッケイ</t>
    </rPh>
    <rPh sb="6" eb="8">
      <t>ニンカ</t>
    </rPh>
    <rPh sb="8" eb="10">
      <t>クイキ</t>
    </rPh>
    <rPh sb="11" eb="13">
      <t>カクダイ</t>
    </rPh>
    <rPh sb="13" eb="14">
      <t>トウ</t>
    </rPh>
    <rPh sb="15" eb="17">
      <t>ジキ</t>
    </rPh>
    <rPh sb="18" eb="20">
      <t>リヨウ</t>
    </rPh>
    <rPh sb="23" eb="25">
      <t>サイド</t>
    </rPh>
    <rPh sb="25" eb="27">
      <t>ジギョウ</t>
    </rPh>
    <rPh sb="27" eb="29">
      <t>ケイカク</t>
    </rPh>
    <rPh sb="30" eb="32">
      <t>ミナオ</t>
    </rPh>
    <rPh sb="34" eb="35">
      <t>オコナ</t>
    </rPh>
    <rPh sb="44" eb="47">
      <t>シンネンド</t>
    </rPh>
    <rPh sb="47" eb="49">
      <t>ヨサン</t>
    </rPh>
    <rPh sb="49" eb="51">
      <t>ヘンセイ</t>
    </rPh>
    <rPh sb="51" eb="52">
      <t>オヨ</t>
    </rPh>
    <rPh sb="53" eb="55">
      <t>ケッサン</t>
    </rPh>
    <rPh sb="55" eb="57">
      <t>トウケイ</t>
    </rPh>
    <rPh sb="58" eb="59">
      <t>サイ</t>
    </rPh>
    <rPh sb="61" eb="64">
      <t>ゼンネンド</t>
    </rPh>
    <rPh sb="64" eb="65">
      <t>オヨ</t>
    </rPh>
    <rPh sb="66" eb="69">
      <t>ヨクネンド</t>
    </rPh>
    <rPh sb="70" eb="72">
      <t>ミナオ</t>
    </rPh>
    <rPh sb="74" eb="75">
      <t>オコナ</t>
    </rPh>
    <phoneticPr fontId="1"/>
  </si>
  <si>
    <t xml:space="preserve">
　 公共用水域の水質保全と快適な生活環境の形成を目的として、平成１３年度から下水道事業に着手し、平成２７年度末での下水道普及率は５９．０％となっており、事業開始から１４年で町内の約６割の整備を完了している。
　 しかし、下水道整備には莫大な事業費がかかるため、平成２７年度からは事業規模（事業費）を見直し、前年度までの半分の事業量（事業費）に縮小しており、今後も町の財政担当課と協議しながら事業を進めていく方針。</t>
    <rPh sb="3" eb="6">
      <t>コウキョウヨウ</t>
    </rPh>
    <rPh sb="6" eb="8">
      <t>スイイキ</t>
    </rPh>
    <rPh sb="9" eb="11">
      <t>スイシツ</t>
    </rPh>
    <rPh sb="11" eb="13">
      <t>ホゼン</t>
    </rPh>
    <rPh sb="14" eb="16">
      <t>カイテキ</t>
    </rPh>
    <rPh sb="17" eb="19">
      <t>セイカツ</t>
    </rPh>
    <rPh sb="19" eb="21">
      <t>カンキョウ</t>
    </rPh>
    <rPh sb="22" eb="24">
      <t>ケイセイ</t>
    </rPh>
    <rPh sb="25" eb="27">
      <t>モクテキ</t>
    </rPh>
    <rPh sb="31" eb="33">
      <t>ヘイセイ</t>
    </rPh>
    <rPh sb="35" eb="37">
      <t>ネンド</t>
    </rPh>
    <rPh sb="39" eb="42">
      <t>ゲスイドウ</t>
    </rPh>
    <rPh sb="42" eb="44">
      <t>ジギョウ</t>
    </rPh>
    <rPh sb="45" eb="47">
      <t>チャクシュ</t>
    </rPh>
    <rPh sb="49" eb="51">
      <t>ヘイセイ</t>
    </rPh>
    <rPh sb="53" eb="56">
      <t>ネンドマツ</t>
    </rPh>
    <rPh sb="58" eb="61">
      <t>ゲスイドウ</t>
    </rPh>
    <rPh sb="61" eb="64">
      <t>フキュウリツ</t>
    </rPh>
    <rPh sb="77" eb="79">
      <t>ジギョウ</t>
    </rPh>
    <rPh sb="79" eb="81">
      <t>カイシ</t>
    </rPh>
    <rPh sb="85" eb="86">
      <t>ネン</t>
    </rPh>
    <rPh sb="87" eb="89">
      <t>チョウナイ</t>
    </rPh>
    <rPh sb="90" eb="91">
      <t>ヤク</t>
    </rPh>
    <rPh sb="92" eb="93">
      <t>ワリ</t>
    </rPh>
    <rPh sb="94" eb="96">
      <t>セイビ</t>
    </rPh>
    <rPh sb="97" eb="99">
      <t>カンリョウ</t>
    </rPh>
    <rPh sb="111" eb="114">
      <t>ゲスイドウ</t>
    </rPh>
    <rPh sb="114" eb="116">
      <t>セイビ</t>
    </rPh>
    <rPh sb="118" eb="120">
      <t>バクダイ</t>
    </rPh>
    <rPh sb="121" eb="124">
      <t>ジギョウヒ</t>
    </rPh>
    <rPh sb="131" eb="133">
      <t>ヘイセイ</t>
    </rPh>
    <rPh sb="135" eb="137">
      <t>ネンド</t>
    </rPh>
    <rPh sb="140" eb="142">
      <t>ジギョウ</t>
    </rPh>
    <rPh sb="142" eb="144">
      <t>キボ</t>
    </rPh>
    <rPh sb="145" eb="148">
      <t>ジギョウヒ</t>
    </rPh>
    <rPh sb="150" eb="152">
      <t>ミナオ</t>
    </rPh>
    <rPh sb="154" eb="157">
      <t>ゼンネンド</t>
    </rPh>
    <rPh sb="160" eb="162">
      <t>ハンブン</t>
    </rPh>
    <rPh sb="163" eb="165">
      <t>ジギョウ</t>
    </rPh>
    <rPh sb="165" eb="166">
      <t>リョウ</t>
    </rPh>
    <rPh sb="167" eb="170">
      <t>ジギョウヒ</t>
    </rPh>
    <rPh sb="172" eb="174">
      <t>シュクショウ</t>
    </rPh>
    <rPh sb="179" eb="181">
      <t>コンゴ</t>
    </rPh>
    <rPh sb="182" eb="183">
      <t>チョウ</t>
    </rPh>
    <rPh sb="184" eb="186">
      <t>ザイセイ</t>
    </rPh>
    <rPh sb="186" eb="189">
      <t>タントウカ</t>
    </rPh>
    <rPh sb="190" eb="192">
      <t>キョウギ</t>
    </rPh>
    <rPh sb="196" eb="198">
      <t>ジギョウ</t>
    </rPh>
    <rPh sb="199" eb="200">
      <t>スス</t>
    </rPh>
    <rPh sb="204" eb="206">
      <t>ホウシン</t>
    </rPh>
    <phoneticPr fontId="1"/>
  </si>
  <si>
    <r>
      <t xml:space="preserve">　　・投資の目標に関する事項
          </t>
    </r>
    <r>
      <rPr>
        <sz val="14"/>
        <rFont val="ＭＳ Ｐ明朝"/>
        <family val="1"/>
        <charset val="128"/>
      </rPr>
      <t>投資については、平成27年度から事業規模（事業費）を前年度までの半分にして、一般財源等からの繰入金の縮減に努めている。</t>
    </r>
    <r>
      <rPr>
        <sz val="12"/>
        <rFont val="ＭＳ Ｐ明朝"/>
        <family val="1"/>
        <charset val="128"/>
      </rPr>
      <t xml:space="preserve">
　　・管渠、処理場等の建設・更新に関する事項
          </t>
    </r>
    <r>
      <rPr>
        <sz val="14"/>
        <rFont val="ＭＳ Ｐ明朝"/>
        <family val="1"/>
        <charset val="128"/>
      </rPr>
      <t>当町は平成13年度から公共下水道事業に着手しており、管渠等の更新についても今回の計画内では発生しない。</t>
    </r>
    <r>
      <rPr>
        <sz val="12"/>
        <rFont val="ＭＳ Ｐ明朝"/>
        <family val="1"/>
        <charset val="128"/>
      </rPr>
      <t xml:space="preserve">
　　・広域化・共同化・最適化に関する事項
　　　　 </t>
    </r>
    <r>
      <rPr>
        <sz val="14"/>
        <rFont val="ＭＳ Ｐ明朝"/>
        <family val="1"/>
        <charset val="128"/>
      </rPr>
      <t>広域化・共同化については、公共下水道事業開始当時から笠岡市に汚水処理委託をしているし、平成25年度には地形や早期的な
　　　　面整備および経費削減を目的とした事業計画の見直しを行い、以前の計画区域の一部を浅口市に汚水処理委託するよう都市計画決
　　　　定区域の変更を行った。</t>
    </r>
    <r>
      <rPr>
        <sz val="12"/>
        <rFont val="ＭＳ Ｐ明朝"/>
        <family val="1"/>
        <charset val="128"/>
      </rPr>
      <t xml:space="preserve">
　　・民間の活力の活用に関する事項（PPP/PFIなど）
          </t>
    </r>
    <r>
      <rPr>
        <sz val="14"/>
        <rFont val="ＭＳ Ｐ明朝"/>
        <family val="1"/>
        <charset val="128"/>
      </rPr>
      <t>当町は、汚水処理場及びポンプ場を有していないので民間活力の活用は考えていない。　</t>
    </r>
    <r>
      <rPr>
        <sz val="12"/>
        <rFont val="ＭＳ Ｐ明朝"/>
        <family val="1"/>
        <charset val="128"/>
      </rPr>
      <t xml:space="preserve"> 
　　・防災・安全対策に関する事項
          </t>
    </r>
    <r>
      <rPr>
        <sz val="14"/>
        <rFont val="ＭＳ Ｐ明朝"/>
        <family val="1"/>
        <charset val="128"/>
      </rPr>
      <t>公共下水道事業開始当時から管渠施設については耐震対策を行っている。</t>
    </r>
    <rPh sb="7" eb="8">
      <t>カン</t>
    </rPh>
    <rPh sb="10" eb="12">
      <t>ジコウトウシ</t>
    </rPh>
    <rPh sb="117" eb="119">
      <t>トウチョウ</t>
    </rPh>
    <rPh sb="120" eb="122">
      <t>ヘイセイ</t>
    </rPh>
    <rPh sb="124" eb="126">
      <t>ネンド</t>
    </rPh>
    <rPh sb="128" eb="130">
      <t>コウキョウ</t>
    </rPh>
    <rPh sb="130" eb="133">
      <t>ゲスイドウ</t>
    </rPh>
    <rPh sb="133" eb="135">
      <t>ジギョウ</t>
    </rPh>
    <rPh sb="136" eb="138">
      <t>チャクシュ</t>
    </rPh>
    <rPh sb="143" eb="145">
      <t>カンキョ</t>
    </rPh>
    <rPh sb="145" eb="146">
      <t>トウ</t>
    </rPh>
    <rPh sb="147" eb="149">
      <t>コウシン</t>
    </rPh>
    <rPh sb="154" eb="156">
      <t>コンカイ</t>
    </rPh>
    <rPh sb="157" eb="160">
      <t>ケイカクナイ</t>
    </rPh>
    <rPh sb="162" eb="164">
      <t>ハッセイ</t>
    </rPh>
    <rPh sb="195" eb="198">
      <t>コウイキカ</t>
    </rPh>
    <rPh sb="199" eb="202">
      <t>キョウドウカ</t>
    </rPh>
    <rPh sb="208" eb="210">
      <t>コウキョウ</t>
    </rPh>
    <rPh sb="210" eb="213">
      <t>ゲスイドウ</t>
    </rPh>
    <rPh sb="213" eb="215">
      <t>ジギョウ</t>
    </rPh>
    <rPh sb="215" eb="217">
      <t>カイシ</t>
    </rPh>
    <rPh sb="217" eb="219">
      <t>トウジ</t>
    </rPh>
    <rPh sb="221" eb="224">
      <t>カサオカシ</t>
    </rPh>
    <rPh sb="225" eb="227">
      <t>オスイ</t>
    </rPh>
    <rPh sb="227" eb="229">
      <t>ショリ</t>
    </rPh>
    <rPh sb="229" eb="231">
      <t>イタク</t>
    </rPh>
    <rPh sb="270" eb="272">
      <t>モクテキ</t>
    </rPh>
    <rPh sb="275" eb="277">
      <t>ジギョウ</t>
    </rPh>
    <rPh sb="277" eb="279">
      <t>ケイカク</t>
    </rPh>
    <rPh sb="280" eb="282">
      <t>ミナオ</t>
    </rPh>
    <rPh sb="284" eb="285">
      <t>オコナ</t>
    </rPh>
    <rPh sb="291" eb="293">
      <t>クイキ</t>
    </rPh>
    <rPh sb="294" eb="296">
      <t>イチブ</t>
    </rPh>
    <rPh sb="297" eb="300">
      <t>アサクチシ</t>
    </rPh>
    <rPh sb="301" eb="303">
      <t>オスイ</t>
    </rPh>
    <rPh sb="303" eb="305">
      <t>ショリ</t>
    </rPh>
    <rPh sb="305" eb="307">
      <t>イタク</t>
    </rPh>
    <rPh sb="338" eb="340">
      <t>カツリョク</t>
    </rPh>
    <rPh sb="372" eb="374">
      <t>トウチョウ</t>
    </rPh>
    <rPh sb="376" eb="378">
      <t>オスイ</t>
    </rPh>
    <rPh sb="378" eb="381">
      <t>ショリジョウ</t>
    </rPh>
    <rPh sb="381" eb="382">
      <t>オヨ</t>
    </rPh>
    <rPh sb="386" eb="387">
      <t>ジョウ</t>
    </rPh>
    <rPh sb="388" eb="389">
      <t>ユウ</t>
    </rPh>
    <rPh sb="396" eb="398">
      <t>ミンカン</t>
    </rPh>
    <rPh sb="398" eb="400">
      <t>カツリョク</t>
    </rPh>
    <rPh sb="401" eb="403">
      <t>カツヨウ</t>
    </rPh>
    <rPh sb="404" eb="405">
      <t>カンガ</t>
    </rPh>
    <rPh sb="416" eb="418">
      <t>ボウサイ</t>
    </rPh>
    <rPh sb="419" eb="421">
      <t>アンゼン</t>
    </rPh>
    <rPh sb="421" eb="423">
      <t>タイサク</t>
    </rPh>
    <rPh sb="424" eb="425">
      <t>カン</t>
    </rPh>
    <rPh sb="427" eb="429">
      <t>ジコウ</t>
    </rPh>
    <rPh sb="441" eb="443">
      <t>コウキョウ</t>
    </rPh>
    <rPh sb="443" eb="446">
      <t>ゲスイドウ</t>
    </rPh>
    <rPh sb="446" eb="448">
      <t>ジギョウ</t>
    </rPh>
    <rPh sb="448" eb="450">
      <t>カイシ</t>
    </rPh>
    <rPh sb="450" eb="452">
      <t>トウジ</t>
    </rPh>
    <rPh sb="454" eb="456">
      <t>カンキョ</t>
    </rPh>
    <rPh sb="456" eb="458">
      <t>シセツ</t>
    </rPh>
    <rPh sb="463" eb="465">
      <t>タイシン</t>
    </rPh>
    <rPh sb="465" eb="467">
      <t>タイサク</t>
    </rPh>
    <rPh sb="468" eb="469">
      <t>オコナ</t>
    </rPh>
    <phoneticPr fontId="1"/>
  </si>
  <si>
    <t xml:space="preserve">
　 　・財源の目標に関する事項
　　　　 起債及び一般会計からの繰入金をできるだけ抑えるように計画しているが、事業規模の縮小や幹線工事がメインになっている工事年度については、
　　　　 どうしても負担金や料金収入が伸びないので一般会計からの繰入金が増えるため、使用料改定の検討も考えている。
　　 ・使用料収入の見通し、使用料の見直しに関する事項
　　　　 平成28年度に実施された都道府県構想（ｸﾘｰﾝﾗｲﾌ100構想）にも記載しているが、当町では今後10年人口減少があまり見られず、ほぼ横ばい状態なので、
　　　　 まず、使用料収入を確保するために、未接続の家を戸別訪問して下水道への早期接続の促進を実施しているが、将来的には料金改定の検討も考えている。
　　 ・企業債に関する事項
　　　　 平成２７年度から事業規模を縮小し、企業債借入を抑えるように計画している。
　　　　 企業債の返済時期のピークは平成42年と予測されるため、それまでは一般会計からの繰入金が増加すると予測される。
　　 ・繰入金に関する事項
　　　　 事業規模を縮小したことにより、工事に充当する繰入金は減少しているが、起債償還に充当しているため年間3億円程度を推移している。
　　　　</t>
    <rPh sb="5" eb="7">
      <t>ザイゲン</t>
    </rPh>
    <rPh sb="8" eb="10">
      <t>モクヒョウ</t>
    </rPh>
    <rPh sb="11" eb="12">
      <t>カン</t>
    </rPh>
    <rPh sb="14" eb="16">
      <t>ジコウ</t>
    </rPh>
    <rPh sb="22" eb="24">
      <t>キサイ</t>
    </rPh>
    <rPh sb="24" eb="25">
      <t>オヨ</t>
    </rPh>
    <rPh sb="26" eb="28">
      <t>イッパン</t>
    </rPh>
    <rPh sb="28" eb="30">
      <t>カイケイ</t>
    </rPh>
    <rPh sb="33" eb="36">
      <t>クリイレキン</t>
    </rPh>
    <rPh sb="42" eb="43">
      <t>オサ</t>
    </rPh>
    <rPh sb="48" eb="50">
      <t>ケイカク</t>
    </rPh>
    <rPh sb="56" eb="58">
      <t>ジギョウ</t>
    </rPh>
    <rPh sb="58" eb="60">
      <t>キボ</t>
    </rPh>
    <rPh sb="61" eb="63">
      <t>シュクショウ</t>
    </rPh>
    <rPh sb="64" eb="66">
      <t>カンセン</t>
    </rPh>
    <rPh sb="66" eb="68">
      <t>コウジ</t>
    </rPh>
    <rPh sb="78" eb="80">
      <t>コウジ</t>
    </rPh>
    <rPh sb="80" eb="82">
      <t>ネンド</t>
    </rPh>
    <rPh sb="99" eb="102">
      <t>フタンキン</t>
    </rPh>
    <rPh sb="103" eb="105">
      <t>リョウキン</t>
    </rPh>
    <rPh sb="105" eb="107">
      <t>シュウニュウ</t>
    </rPh>
    <rPh sb="108" eb="109">
      <t>ノ</t>
    </rPh>
    <rPh sb="114" eb="116">
      <t>イッパン</t>
    </rPh>
    <rPh sb="116" eb="118">
      <t>カイケイ</t>
    </rPh>
    <rPh sb="121" eb="124">
      <t>クリイレキン</t>
    </rPh>
    <rPh sb="125" eb="126">
      <t>フ</t>
    </rPh>
    <rPh sb="131" eb="133">
      <t>シヨウ</t>
    </rPh>
    <rPh sb="134" eb="136">
      <t>カイテイ</t>
    </rPh>
    <rPh sb="137" eb="139">
      <t>ケントウ</t>
    </rPh>
    <rPh sb="140" eb="141">
      <t>カンガ</t>
    </rPh>
    <rPh sb="161" eb="164">
      <t>シヨウリョウ</t>
    </rPh>
    <rPh sb="165" eb="167">
      <t>ミナオ</t>
    </rPh>
    <rPh sb="180" eb="182">
      <t>ヘイセイ</t>
    </rPh>
    <rPh sb="184" eb="186">
      <t>ネンド</t>
    </rPh>
    <rPh sb="187" eb="189">
      <t>ジッシ</t>
    </rPh>
    <rPh sb="192" eb="196">
      <t>トドウフケン</t>
    </rPh>
    <rPh sb="196" eb="198">
      <t>コウソウ</t>
    </rPh>
    <rPh sb="209" eb="211">
      <t>コウソウ</t>
    </rPh>
    <rPh sb="214" eb="216">
      <t>キサイ</t>
    </rPh>
    <rPh sb="222" eb="224">
      <t>トウチョウ</t>
    </rPh>
    <rPh sb="226" eb="228">
      <t>コンゴ</t>
    </rPh>
    <rPh sb="230" eb="231">
      <t>ネン</t>
    </rPh>
    <rPh sb="231" eb="233">
      <t>ジンコウ</t>
    </rPh>
    <rPh sb="233" eb="235">
      <t>ゲンショウ</t>
    </rPh>
    <rPh sb="239" eb="240">
      <t>ミ</t>
    </rPh>
    <rPh sb="246" eb="247">
      <t>ヨコ</t>
    </rPh>
    <rPh sb="249" eb="251">
      <t>ジョウタイ</t>
    </rPh>
    <rPh sb="264" eb="267">
      <t>シヨウリョウ</t>
    </rPh>
    <rPh sb="311" eb="314">
      <t>ショウライテキ</t>
    </rPh>
    <rPh sb="316" eb="318">
      <t>リョウキン</t>
    </rPh>
    <rPh sb="318" eb="320">
      <t>カイテイ</t>
    </rPh>
    <rPh sb="324" eb="325">
      <t>カンガ</t>
    </rPh>
    <rPh sb="350" eb="352">
      <t>ヘイセイ</t>
    </rPh>
    <rPh sb="354" eb="356">
      <t>ネンド</t>
    </rPh>
    <rPh sb="358" eb="360">
      <t>ジギョウ</t>
    </rPh>
    <rPh sb="360" eb="362">
      <t>キボ</t>
    </rPh>
    <rPh sb="363" eb="365">
      <t>シュクショウ</t>
    </rPh>
    <rPh sb="367" eb="370">
      <t>キギョウサイ</t>
    </rPh>
    <rPh sb="370" eb="372">
      <t>カリイレ</t>
    </rPh>
    <rPh sb="373" eb="374">
      <t>オサ</t>
    </rPh>
    <rPh sb="379" eb="381">
      <t>ケイカク</t>
    </rPh>
    <rPh sb="466" eb="468">
      <t>ジギョウ</t>
    </rPh>
    <rPh sb="468" eb="470">
      <t>キボ</t>
    </rPh>
    <rPh sb="471" eb="473">
      <t>シュクショウ</t>
    </rPh>
    <phoneticPr fontId="1"/>
  </si>
  <si>
    <t>当町は、面積も小さく処理場を設置せず笠岡市や浅口市に汚水処理を委託しており、これ以上の広域化・共同化についての検討は考えておりません。
ある程度の本管を敷設した後、枝線を広げていく際にアンケート調査等を実施する予定で、そのアンケート結果により優先順位を付け枝線工事を実施する予定。</t>
    <rPh sb="0" eb="2">
      <t>トウチョウ</t>
    </rPh>
    <rPh sb="4" eb="6">
      <t>メンセキ</t>
    </rPh>
    <rPh sb="7" eb="8">
      <t>チイ</t>
    </rPh>
    <rPh sb="10" eb="13">
      <t>ショリジョウ</t>
    </rPh>
    <rPh sb="14" eb="16">
      <t>セッチ</t>
    </rPh>
    <rPh sb="18" eb="21">
      <t>カサオカシ</t>
    </rPh>
    <rPh sb="22" eb="25">
      <t>アサクチシ</t>
    </rPh>
    <rPh sb="26" eb="28">
      <t>オスイ</t>
    </rPh>
    <rPh sb="28" eb="30">
      <t>ショリ</t>
    </rPh>
    <rPh sb="31" eb="33">
      <t>イタク</t>
    </rPh>
    <rPh sb="40" eb="42">
      <t>イジョウ</t>
    </rPh>
    <rPh sb="43" eb="46">
      <t>コウイキカ</t>
    </rPh>
    <rPh sb="47" eb="50">
      <t>キョウドウカ</t>
    </rPh>
    <rPh sb="55" eb="57">
      <t>ケントウ</t>
    </rPh>
    <rPh sb="58" eb="59">
      <t>カンガ</t>
    </rPh>
    <rPh sb="70" eb="72">
      <t>テイド</t>
    </rPh>
    <rPh sb="73" eb="75">
      <t>ホンカン</t>
    </rPh>
    <rPh sb="76" eb="78">
      <t>シキセツ</t>
    </rPh>
    <rPh sb="80" eb="81">
      <t>ノチ</t>
    </rPh>
    <rPh sb="82" eb="84">
      <t>エダセン</t>
    </rPh>
    <rPh sb="85" eb="86">
      <t>ヒロ</t>
    </rPh>
    <rPh sb="90" eb="91">
      <t>サイ</t>
    </rPh>
    <rPh sb="97" eb="99">
      <t>チョウサ</t>
    </rPh>
    <rPh sb="99" eb="100">
      <t>トウ</t>
    </rPh>
    <rPh sb="101" eb="103">
      <t>ジッシ</t>
    </rPh>
    <rPh sb="105" eb="107">
      <t>ヨテイ</t>
    </rPh>
    <rPh sb="116" eb="118">
      <t>ケッカ</t>
    </rPh>
    <rPh sb="121" eb="123">
      <t>ユウセン</t>
    </rPh>
    <rPh sb="123" eb="125">
      <t>ジュンイ</t>
    </rPh>
    <rPh sb="126" eb="127">
      <t>ツ</t>
    </rPh>
    <rPh sb="128" eb="130">
      <t>エダセン</t>
    </rPh>
    <rPh sb="130" eb="132">
      <t>コウジ</t>
    </rPh>
    <rPh sb="133" eb="135">
      <t>ジッシ</t>
    </rPh>
    <rPh sb="137" eb="139">
      <t>ヨテイ</t>
    </rPh>
    <phoneticPr fontId="1"/>
  </si>
  <si>
    <t xml:space="preserve">
　　　・民間の活力の活用に関する事項（包括的民間委託等の民間委託、指定管理者制度、PPP/PFIなど）
　　　　　ポンプ場・処理場を有していないため予定無し。
　　　・職員給与費に関する事項
　　　　　職員給与については、人事異動や人勧等により変動することが考えられるが、これ以上の人員削減は事業が成り立っていかないので考えていない。
　　　・動力費に関する事項
　　　　　動力費等の維持管理費を極力抑えるために、できるだけﾏﾝﾎｰﾙﾎﾟﾝﾌﾟを設置しないように計画段階から検討している。
　　　・薬品費に関する事項
　　　　　管渠敷設のみで処理場を有していないため計上していない。
　　　・修繕費に関する事項
　　　　　災害復旧等の修繕については勘案していない。
　　　　　また、マンホールポンプや流量計等の機械器具についても年１回の点検を行っており、故障等の早期発見に努めている。
　　　・委託費に関する事項
　　　　　全体計画や詳細設計については委託により設計委託しているが、それ以外の業務については委託は考えていない。</t>
    <rPh sb="20" eb="23">
      <t>ホウカツテキ</t>
    </rPh>
    <rPh sb="23" eb="25">
      <t>ミンカン</t>
    </rPh>
    <rPh sb="25" eb="27">
      <t>イタク</t>
    </rPh>
    <rPh sb="27" eb="28">
      <t>トウ</t>
    </rPh>
    <rPh sb="29" eb="31">
      <t>ミンカン</t>
    </rPh>
    <rPh sb="31" eb="33">
      <t>イタク</t>
    </rPh>
    <rPh sb="34" eb="36">
      <t>シテイ</t>
    </rPh>
    <rPh sb="36" eb="39">
      <t>カンリシャ</t>
    </rPh>
    <rPh sb="39" eb="41">
      <t>セイド</t>
    </rPh>
    <rPh sb="61" eb="62">
      <t>ジョウ</t>
    </rPh>
    <rPh sb="63" eb="66">
      <t>ショリジョウ</t>
    </rPh>
    <rPh sb="67" eb="68">
      <t>ユウ</t>
    </rPh>
    <rPh sb="75" eb="77">
      <t>ヨテイ</t>
    </rPh>
    <rPh sb="77" eb="78">
      <t>ナ</t>
    </rPh>
    <rPh sb="102" eb="104">
      <t>ショクイン</t>
    </rPh>
    <rPh sb="104" eb="106">
      <t>キュウヨ</t>
    </rPh>
    <rPh sb="112" eb="114">
      <t>ジンジ</t>
    </rPh>
    <rPh sb="114" eb="116">
      <t>イドウ</t>
    </rPh>
    <rPh sb="119" eb="120">
      <t>トウ</t>
    </rPh>
    <rPh sb="123" eb="125">
      <t>ヘンドウ</t>
    </rPh>
    <rPh sb="130" eb="131">
      <t>カンガ</t>
    </rPh>
    <rPh sb="139" eb="141">
      <t>イジョウ</t>
    </rPh>
    <rPh sb="142" eb="144">
      <t>ジンイン</t>
    </rPh>
    <rPh sb="144" eb="146">
      <t>サクゲン</t>
    </rPh>
    <rPh sb="147" eb="149">
      <t>ジギョウ</t>
    </rPh>
    <rPh sb="150" eb="151">
      <t>ナ</t>
    </rPh>
    <rPh sb="152" eb="153">
      <t>タ</t>
    </rPh>
    <rPh sb="161" eb="162">
      <t>カンガ</t>
    </rPh>
    <rPh sb="177" eb="178">
      <t>カン</t>
    </rPh>
    <rPh sb="180" eb="182">
      <t>ジコウ</t>
    </rPh>
    <rPh sb="188" eb="191">
      <t>ドウリョクヒ</t>
    </rPh>
    <rPh sb="191" eb="192">
      <t>トウ</t>
    </rPh>
    <rPh sb="193" eb="195">
      <t>イジ</t>
    </rPh>
    <rPh sb="195" eb="198">
      <t>カンリヒ</t>
    </rPh>
    <rPh sb="199" eb="201">
      <t>キョクリョク</t>
    </rPh>
    <rPh sb="201" eb="202">
      <t>オサ</t>
    </rPh>
    <rPh sb="224" eb="226">
      <t>セッチ</t>
    </rPh>
    <rPh sb="232" eb="234">
      <t>ケイカク</t>
    </rPh>
    <rPh sb="234" eb="236">
      <t>ダンカイ</t>
    </rPh>
    <rPh sb="238" eb="240">
      <t>ケントウ</t>
    </rPh>
    <rPh sb="265" eb="267">
      <t>カンキョ</t>
    </rPh>
    <rPh sb="267" eb="269">
      <t>シキセツ</t>
    </rPh>
    <rPh sb="272" eb="275">
      <t>ショリジョウ</t>
    </rPh>
    <rPh sb="276" eb="277">
      <t>ユウ</t>
    </rPh>
    <rPh sb="284" eb="286">
      <t>ケイジョウ</t>
    </rPh>
    <rPh sb="312" eb="314">
      <t>サイガイ</t>
    </rPh>
    <rPh sb="314" eb="316">
      <t>フッキュウ</t>
    </rPh>
    <rPh sb="316" eb="317">
      <t>トウ</t>
    </rPh>
    <rPh sb="318" eb="320">
      <t>シュウゼン</t>
    </rPh>
    <rPh sb="325" eb="327">
      <t>カンアン</t>
    </rPh>
    <rPh sb="351" eb="354">
      <t>リュウリョウケイ</t>
    </rPh>
    <rPh sb="354" eb="355">
      <t>トウ</t>
    </rPh>
    <rPh sb="356" eb="358">
      <t>キカイ</t>
    </rPh>
    <rPh sb="358" eb="360">
      <t>キグ</t>
    </rPh>
    <rPh sb="365" eb="366">
      <t>ネン</t>
    </rPh>
    <rPh sb="367" eb="368">
      <t>カイ</t>
    </rPh>
    <rPh sb="369" eb="371">
      <t>テンケン</t>
    </rPh>
    <rPh sb="372" eb="373">
      <t>オコナ</t>
    </rPh>
    <rPh sb="378" eb="380">
      <t>コショウ</t>
    </rPh>
    <rPh sb="380" eb="381">
      <t>トウ</t>
    </rPh>
    <rPh sb="382" eb="384">
      <t>ソウキ</t>
    </rPh>
    <rPh sb="384" eb="386">
      <t>ハッケン</t>
    </rPh>
    <rPh sb="387" eb="388">
      <t>ツト</t>
    </rPh>
    <rPh sb="413" eb="415">
      <t>ゼンタイ</t>
    </rPh>
    <rPh sb="415" eb="417">
      <t>ケイカク</t>
    </rPh>
    <rPh sb="418" eb="420">
      <t>ショウサイ</t>
    </rPh>
    <rPh sb="420" eb="422">
      <t>セッケイ</t>
    </rPh>
    <rPh sb="427" eb="429">
      <t>イタク</t>
    </rPh>
    <rPh sb="432" eb="434">
      <t>セッケイ</t>
    </rPh>
    <rPh sb="434" eb="436">
      <t>イタク</t>
    </rPh>
    <rPh sb="444" eb="446">
      <t>イガイ</t>
    </rPh>
    <rPh sb="447" eb="449">
      <t>ギョウム</t>
    </rPh>
    <rPh sb="454" eb="456">
      <t>イタク</t>
    </rPh>
    <rPh sb="457" eb="458">
      <t>カンガ</t>
    </rPh>
    <phoneticPr fontId="1"/>
  </si>
  <si>
    <t>将来的に維持費のかかるマンホールポンプ等については、できるだけ設置しないように計画段階から検討している。</t>
    <rPh sb="0" eb="3">
      <t>ショウライテキ</t>
    </rPh>
    <rPh sb="4" eb="7">
      <t>イジヒ</t>
    </rPh>
    <rPh sb="19" eb="20">
      <t>トウ</t>
    </rPh>
    <rPh sb="31" eb="33">
      <t>セッチ</t>
    </rPh>
    <rPh sb="39" eb="41">
      <t>ケイカク</t>
    </rPh>
    <rPh sb="41" eb="43">
      <t>ダンカイ</t>
    </rPh>
    <rPh sb="45" eb="47">
      <t>ケントウ</t>
    </rPh>
    <phoneticPr fontId="1"/>
  </si>
  <si>
    <t>処理場を有していないため資産活用については検討していない。
また、近年では管渠で発生した熱を利用する取組も照会されているが、布設管の口径が大きくないので、
この取組についても検討していない。</t>
    <rPh sb="0" eb="3">
      <t>ショリジョウ</t>
    </rPh>
    <rPh sb="4" eb="5">
      <t>ユウ</t>
    </rPh>
    <rPh sb="12" eb="14">
      <t>シサン</t>
    </rPh>
    <rPh sb="14" eb="16">
      <t>カツヨウ</t>
    </rPh>
    <rPh sb="21" eb="23">
      <t>ケントウ</t>
    </rPh>
    <rPh sb="33" eb="35">
      <t>キンネン</t>
    </rPh>
    <rPh sb="37" eb="39">
      <t>カンキョ</t>
    </rPh>
    <rPh sb="40" eb="42">
      <t>ハッセイ</t>
    </rPh>
    <rPh sb="44" eb="45">
      <t>ネツ</t>
    </rPh>
    <rPh sb="46" eb="48">
      <t>リヨウ</t>
    </rPh>
    <rPh sb="50" eb="52">
      <t>トリクミ</t>
    </rPh>
    <rPh sb="53" eb="55">
      <t>ショウカイ</t>
    </rPh>
    <rPh sb="62" eb="64">
      <t>フセツ</t>
    </rPh>
    <rPh sb="64" eb="65">
      <t>カン</t>
    </rPh>
    <rPh sb="66" eb="68">
      <t>コウケイ</t>
    </rPh>
    <rPh sb="69" eb="70">
      <t>オオ</t>
    </rPh>
    <rPh sb="80" eb="82">
      <t>トリクミ</t>
    </rPh>
    <rPh sb="87" eb="89">
      <t>ケントウ</t>
    </rPh>
    <phoneticPr fontId="1"/>
  </si>
  <si>
    <t>下水道利用可能となった区域の住民に対して、戸別訪問を行い下水道への早期接続をお願いして、使用料収入を確保することを優先に考えている。
また、供用開始から３年を迎える区域の未接続世帯に対しても戸別訪問して同様の話をしている。　</t>
    <rPh sb="0" eb="3">
      <t>ゲスイドウ</t>
    </rPh>
    <rPh sb="3" eb="5">
      <t>リヨウ</t>
    </rPh>
    <rPh sb="5" eb="7">
      <t>カノウ</t>
    </rPh>
    <rPh sb="11" eb="13">
      <t>クイキ</t>
    </rPh>
    <rPh sb="14" eb="16">
      <t>ジュウミン</t>
    </rPh>
    <rPh sb="17" eb="18">
      <t>タイ</t>
    </rPh>
    <rPh sb="21" eb="23">
      <t>コベツ</t>
    </rPh>
    <rPh sb="23" eb="25">
      <t>ホウモン</t>
    </rPh>
    <rPh sb="26" eb="27">
      <t>オコナ</t>
    </rPh>
    <rPh sb="28" eb="31">
      <t>ゲスイドウ</t>
    </rPh>
    <rPh sb="33" eb="35">
      <t>ソウキ</t>
    </rPh>
    <rPh sb="35" eb="37">
      <t>セツゾク</t>
    </rPh>
    <rPh sb="39" eb="40">
      <t>ネガ</t>
    </rPh>
    <rPh sb="44" eb="47">
      <t>シヨウリョウ</t>
    </rPh>
    <rPh sb="47" eb="49">
      <t>シュウニュウ</t>
    </rPh>
    <rPh sb="50" eb="52">
      <t>カクホ</t>
    </rPh>
    <rPh sb="57" eb="59">
      <t>ユウセン</t>
    </rPh>
    <rPh sb="60" eb="61">
      <t>カンガ</t>
    </rPh>
    <rPh sb="70" eb="72">
      <t>キョウヨウ</t>
    </rPh>
    <rPh sb="72" eb="74">
      <t>カイシ</t>
    </rPh>
    <rPh sb="82" eb="84">
      <t>クイキ</t>
    </rPh>
    <rPh sb="85" eb="88">
      <t>ミセツゾク</t>
    </rPh>
    <rPh sb="88" eb="90">
      <t>セタイ</t>
    </rPh>
    <rPh sb="91" eb="92">
      <t>タイ</t>
    </rPh>
    <rPh sb="95" eb="97">
      <t>コベツ</t>
    </rPh>
    <rPh sb="97" eb="99">
      <t>ホウモン</t>
    </rPh>
    <rPh sb="101" eb="103">
      <t>ドウヨウ</t>
    </rPh>
    <rPh sb="104" eb="105">
      <t>ハナシ</t>
    </rPh>
    <phoneticPr fontId="1"/>
  </si>
  <si>
    <t>同一職員が今後１０年間異動なく在籍することは考えにくいので、職員給与については人事委員勧告や昇級等により増えることは考えられる。しかし、これ以上職員が減ると事業が出来なくなるので、人員削減は考えていない。</t>
    <rPh sb="0" eb="2">
      <t>ドウイツ</t>
    </rPh>
    <rPh sb="2" eb="4">
      <t>ショクイン</t>
    </rPh>
    <rPh sb="5" eb="7">
      <t>コンゴ</t>
    </rPh>
    <rPh sb="9" eb="11">
      <t>ネンカン</t>
    </rPh>
    <rPh sb="11" eb="13">
      <t>イドウ</t>
    </rPh>
    <rPh sb="15" eb="17">
      <t>ザイセキ</t>
    </rPh>
    <rPh sb="22" eb="23">
      <t>カンガ</t>
    </rPh>
    <rPh sb="39" eb="41">
      <t>ジンジ</t>
    </rPh>
    <rPh sb="41" eb="43">
      <t>イイン</t>
    </rPh>
    <rPh sb="43" eb="45">
      <t>カンコク</t>
    </rPh>
    <rPh sb="46" eb="48">
      <t>ショウキュウ</t>
    </rPh>
    <rPh sb="48" eb="49">
      <t>トウ</t>
    </rPh>
    <rPh sb="52" eb="53">
      <t>フ</t>
    </rPh>
    <rPh sb="58" eb="59">
      <t>カンガ</t>
    </rPh>
    <rPh sb="70" eb="72">
      <t>イジョウ</t>
    </rPh>
    <rPh sb="72" eb="74">
      <t>ショクイン</t>
    </rPh>
    <rPh sb="75" eb="76">
      <t>ヘ</t>
    </rPh>
    <rPh sb="78" eb="80">
      <t>ジギョウ</t>
    </rPh>
    <rPh sb="81" eb="83">
      <t>デキ</t>
    </rPh>
    <rPh sb="90" eb="92">
      <t>ジンイン</t>
    </rPh>
    <rPh sb="92" eb="94">
      <t>サクゲン</t>
    </rPh>
    <rPh sb="95" eb="96">
      <t>カンガ</t>
    </rPh>
    <phoneticPr fontId="1"/>
  </si>
  <si>
    <t>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</si>
</sst>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年度&quot;"/>
    <numFmt numFmtId="177" formatCode="#,##0;&quot;△ &quot;#,##0"/>
  </numFmts>
  <fonts count="37"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1"/>
      <name val="ＭＳ Ｐゴシック"/>
      <family val="2"/>
      <scheme val="minor"/>
    </font>
    <font>
      <sz val="12"/>
      <color rgb="FFFF0000"/>
      <name val="ＭＳ Ｐゴシック"/>
      <family val="2"/>
      <scheme val="minor"/>
    </font>
    <font>
      <sz val="20"/>
      <name val="ＭＳ Ｐゴシック"/>
      <family val="2"/>
      <scheme val="minor"/>
    </font>
    <font>
      <sz val="20"/>
      <name val="ＭＳ Ｐゴシック"/>
      <family val="3"/>
      <charset val="128"/>
      <scheme val="minor"/>
    </font>
    <font>
      <sz val="13"/>
      <name val="ＭＳ Ｐ明朝"/>
      <family val="1"/>
      <charset val="128"/>
    </font>
    <font>
      <sz val="14"/>
      <name val="ＭＳ Ｐゴシック"/>
      <family val="3"/>
      <charset val="128"/>
      <scheme val="minor"/>
    </font>
    <font>
      <sz val="14"/>
      <name val="ＭＳ Ｐ明朝"/>
      <family val="1"/>
      <charset val="128"/>
    </font>
    <font>
      <sz val="14"/>
      <name val="ＭＳ Ｐゴシック"/>
      <family val="2"/>
      <scheme val="minor"/>
    </font>
    <font>
      <u/>
      <sz val="14"/>
      <name val="ＭＳ Ｐゴシック"/>
      <family val="2"/>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ゴシック"/>
      <family val="2"/>
      <scheme val="minor"/>
    </font>
    <font>
      <sz val="12"/>
      <name val="ＭＳ Ｐ明朝"/>
      <family val="1"/>
      <charset val="128"/>
    </font>
    <font>
      <sz val="16"/>
      <name val="ＭＳ Ｐゴシック"/>
      <family val="2"/>
      <scheme val="minor"/>
    </font>
    <font>
      <sz val="16"/>
      <name val="ＭＳ Ｐゴシック"/>
      <family val="3"/>
      <charset val="128"/>
      <scheme val="minor"/>
    </font>
    <font>
      <sz val="11"/>
      <color theme="1"/>
      <name val="ＭＳ Ｐ明朝"/>
      <family val="1"/>
      <charset val="128"/>
    </font>
    <font>
      <sz val="12"/>
      <color theme="1"/>
      <name val="ＭＳ Ｐ明朝"/>
      <family val="1"/>
      <charset val="128"/>
    </font>
    <font>
      <sz val="20"/>
      <name val="ＭＳ Ｐ明朝"/>
      <family val="1"/>
      <charset val="128"/>
    </font>
    <font>
      <sz val="11"/>
      <color theme="1"/>
      <name val="ＭＳ Ｐゴシック"/>
      <family val="2"/>
      <scheme val="minor"/>
    </font>
    <font>
      <sz val="20"/>
      <color theme="1"/>
      <name val="ＭＳ Ｐ明朝"/>
      <family val="1"/>
      <charset val="128"/>
    </font>
    <font>
      <sz val="16"/>
      <color theme="1"/>
      <name val="ＭＳ Ｐ明朝"/>
      <family val="1"/>
      <charset val="128"/>
    </font>
    <font>
      <sz val="8"/>
      <color theme="1"/>
      <name val="ＭＳ Ｐゴシック"/>
      <family val="2"/>
      <scheme val="minor"/>
    </font>
    <font>
      <sz val="12"/>
      <color theme="1"/>
      <name val="ＭＳ 明朝"/>
      <family val="1"/>
      <charset val="128"/>
    </font>
    <font>
      <sz val="16"/>
      <name val="ＭＳ Ｐ明朝"/>
      <family val="1"/>
      <charset val="128"/>
    </font>
  </fonts>
  <fills count="3">
    <fill>
      <patternFill patternType="none"/>
    </fill>
    <fill>
      <patternFill patternType="gray125"/>
    </fill>
    <fill>
      <patternFill patternType="solid">
        <fgColor rgb="FFFFFFCC"/>
        <bgColor indexed="64"/>
      </patternFill>
    </fill>
  </fills>
  <borders count="3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xf numFmtId="38" fontId="31" fillId="0" borderId="0" applyFont="0" applyFill="0" applyBorder="0" applyAlignment="0" applyProtection="0">
      <alignment vertical="center"/>
    </xf>
  </cellStyleXfs>
  <cellXfs count="373">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11"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6" fontId="5" fillId="0" borderId="2" xfId="1" applyNumberFormat="1" applyFont="1" applyFill="1" applyBorder="1" applyAlignment="1">
      <alignment horizontal="right" vertical="center"/>
    </xf>
    <xf numFmtId="176" fontId="5" fillId="0" borderId="12" xfId="1" applyNumberFormat="1" applyFont="1" applyFill="1" applyBorder="1" applyAlignment="1">
      <alignment horizontal="center" vertical="center"/>
    </xf>
    <xf numFmtId="176" fontId="5" fillId="0" borderId="0" xfId="1" applyNumberFormat="1" applyFont="1" applyFill="1" applyAlignment="1">
      <alignment vertical="center"/>
    </xf>
    <xf numFmtId="176" fontId="5" fillId="0" borderId="13" xfId="1"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15" xfId="1" applyNumberFormat="1" applyFont="1" applyFill="1" applyBorder="1" applyAlignment="1">
      <alignment horizontal="right" vertical="center"/>
    </xf>
    <xf numFmtId="176" fontId="5"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5"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3"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38" fontId="0" fillId="0" borderId="15" xfId="2" applyFont="1" applyFill="1" applyBorder="1" applyAlignment="1">
      <alignment vertical="center"/>
    </xf>
    <xf numFmtId="177" fontId="5"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distributed" vertical="center"/>
    </xf>
    <xf numFmtId="0" fontId="5" fillId="0" borderId="0" xfId="1" applyFont="1" applyFill="1" applyBorder="1" applyAlignment="1"/>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38" fontId="0" fillId="0" borderId="1" xfId="2" applyFont="1" applyFill="1" applyBorder="1"/>
    <xf numFmtId="38" fontId="0" fillId="0" borderId="1" xfId="2" applyFont="1" applyFill="1" applyBorder="1" applyAlignment="1">
      <alignment horizontal="center" vertical="center"/>
    </xf>
    <xf numFmtId="38" fontId="0" fillId="0" borderId="14" xfId="2" applyFont="1" applyFill="1" applyBorder="1"/>
    <xf numFmtId="38" fontId="0" fillId="0" borderId="4" xfId="2" applyFont="1" applyFill="1" applyBorder="1" applyAlignment="1">
      <alignment horizontal="center" vertical="center"/>
    </xf>
    <xf numFmtId="0" fontId="5" fillId="0" borderId="5" xfId="1" applyFont="1" applyFill="1" applyBorder="1" applyAlignment="1">
      <alignment horizontal="center" vertical="center"/>
    </xf>
    <xf numFmtId="177" fontId="5" fillId="0" borderId="8" xfId="1" applyNumberFormat="1" applyFont="1" applyFill="1" applyBorder="1" applyAlignment="1">
      <alignment vertical="center"/>
    </xf>
    <xf numFmtId="177" fontId="5" fillId="2" borderId="8" xfId="1" applyNumberFormat="1" applyFont="1" applyFill="1" applyBorder="1" applyAlignment="1">
      <alignment vertical="center"/>
    </xf>
    <xf numFmtId="0" fontId="5" fillId="0" borderId="15" xfId="1" applyFont="1" applyFill="1" applyBorder="1" applyAlignment="1">
      <alignment horizontal="center" vertical="center"/>
    </xf>
    <xf numFmtId="0" fontId="5" fillId="0" borderId="0" xfId="1" applyFont="1" applyFill="1" applyAlignment="1">
      <alignment horizontal="left" vertical="center"/>
    </xf>
    <xf numFmtId="176" fontId="5" fillId="0" borderId="1" xfId="1" applyNumberFormat="1" applyFont="1" applyFill="1" applyBorder="1" applyAlignment="1">
      <alignment horizontal="left" vertical="center"/>
    </xf>
    <xf numFmtId="38" fontId="0" fillId="0" borderId="11" xfId="2" quotePrefix="1" applyFont="1" applyFill="1" applyBorder="1" applyAlignment="1">
      <alignment horizontal="center" vertical="center"/>
    </xf>
    <xf numFmtId="38" fontId="0" fillId="0" borderId="16" xfId="2" quotePrefix="1" applyFont="1" applyFill="1" applyBorder="1" applyAlignment="1">
      <alignment horizontal="center" vertical="center"/>
    </xf>
    <xf numFmtId="38" fontId="0" fillId="0" borderId="7" xfId="2" applyFont="1" applyFill="1" applyBorder="1" applyAlignment="1">
      <alignment horizontal="distributed" vertical="center"/>
    </xf>
    <xf numFmtId="177" fontId="5" fillId="2" borderId="12" xfId="2" applyNumberFormat="1" applyFont="1" applyFill="1" applyBorder="1" applyAlignment="1">
      <alignment vertical="center"/>
    </xf>
    <xf numFmtId="38" fontId="0" fillId="0" borderId="13" xfId="2" quotePrefix="1" applyFont="1" applyFill="1" applyBorder="1" applyAlignment="1">
      <alignment horizontal="center" vertical="center"/>
    </xf>
    <xf numFmtId="0" fontId="5" fillId="0" borderId="5" xfId="1" applyBorder="1" applyAlignment="1">
      <alignment horizontal="center" vertical="center"/>
    </xf>
    <xf numFmtId="0" fontId="5" fillId="0" borderId="4" xfId="1" applyFont="1" applyFill="1" applyBorder="1" applyAlignment="1">
      <alignment vertical="center"/>
    </xf>
    <xf numFmtId="0" fontId="5" fillId="0" borderId="5" xfId="1" applyFont="1" applyFill="1" applyBorder="1" applyAlignment="1">
      <alignment horizontal="right" vertical="center"/>
    </xf>
    <xf numFmtId="0" fontId="5" fillId="0" borderId="6"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13" xfId="1" applyFont="1" applyFill="1" applyBorder="1" applyAlignment="1">
      <alignment vertical="center"/>
    </xf>
    <xf numFmtId="0" fontId="5" fillId="0" borderId="14" xfId="1" applyFont="1" applyFill="1" applyBorder="1" applyAlignment="1">
      <alignment vertical="center"/>
    </xf>
    <xf numFmtId="0" fontId="5" fillId="0" borderId="15" xfId="1" applyFont="1" applyFill="1" applyBorder="1" applyAlignment="1">
      <alignment vertical="center"/>
    </xf>
    <xf numFmtId="0" fontId="3" fillId="0" borderId="0" xfId="0" quotePrefix="1" applyFont="1" applyAlignment="1">
      <alignment horizontal="center" vertical="center"/>
    </xf>
    <xf numFmtId="0" fontId="9" fillId="0" borderId="0" xfId="0" applyFont="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wrapText="1" justifyLastLine="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justifyLastLine="1"/>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justifyLastLine="1"/>
    </xf>
    <xf numFmtId="0" fontId="10" fillId="0" borderId="0" xfId="0" applyFont="1" applyBorder="1" applyAlignment="1">
      <alignment horizontal="left" vertical="distributed" wrapText="1"/>
    </xf>
    <xf numFmtId="0" fontId="4" fillId="0" borderId="0" xfId="0" applyFont="1" applyBorder="1" applyAlignment="1">
      <alignment horizontal="distributed" vertical="center" wrapText="1" justifyLastLine="1"/>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quotePrefix="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distributed" justifyLastLine="1"/>
    </xf>
    <xf numFmtId="0" fontId="0" fillId="0" borderId="0" xfId="0" applyBorder="1" applyAlignment="1">
      <alignment horizontal="center" vertical="center"/>
    </xf>
    <xf numFmtId="0" fontId="4" fillId="0" borderId="0" xfId="0" applyFont="1" applyBorder="1" applyAlignment="1">
      <alignment horizontal="distributed" vertical="distributed"/>
    </xf>
    <xf numFmtId="0" fontId="0" fillId="0" borderId="0" xfId="0"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1" xfId="0" applyFont="1" applyBorder="1" applyAlignment="1">
      <alignment horizontal="distributed" vertical="distributed"/>
    </xf>
    <xf numFmtId="0" fontId="17" fillId="0" borderId="0" xfId="0" applyFont="1" applyBorder="1" applyAlignment="1">
      <alignment horizontal="center" vertical="center"/>
    </xf>
    <xf numFmtId="0" fontId="18" fillId="0" borderId="14" xfId="0" applyFont="1" applyBorder="1" applyAlignment="1">
      <alignment horizontal="center" vertical="center"/>
    </xf>
    <xf numFmtId="0" fontId="11" fillId="0" borderId="0"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16" fillId="0" borderId="14" xfId="0" applyFont="1" applyBorder="1" applyAlignment="1">
      <alignment horizontal="center" vertical="center"/>
    </xf>
    <xf numFmtId="0" fontId="16" fillId="0" borderId="14" xfId="0" applyFont="1" applyBorder="1" applyAlignment="1">
      <alignment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9" fillId="0" borderId="0" xfId="0" quotePrefix="1"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vertical="top" wrapText="1"/>
    </xf>
    <xf numFmtId="0" fontId="16"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horizontal="left" vertical="center"/>
    </xf>
    <xf numFmtId="0" fontId="18" fillId="0" borderId="0" xfId="0" applyFont="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16" fillId="0" borderId="0" xfId="0" quotePrefix="1" applyFont="1" applyAlignment="1">
      <alignment horizontal="center" vertical="center"/>
    </xf>
    <xf numFmtId="0" fontId="24" fillId="0" borderId="0" xfId="0" applyFont="1" applyAlignment="1">
      <alignment horizontal="left" vertical="center"/>
    </xf>
    <xf numFmtId="0" fontId="18" fillId="0" borderId="0" xfId="0" quotePrefix="1" applyFont="1" applyAlignment="1">
      <alignment horizontal="left" vertical="center"/>
    </xf>
    <xf numFmtId="0" fontId="16" fillId="0" borderId="0" xfId="0" applyFont="1" applyAlignment="1">
      <alignment horizontal="distributed" vertical="center"/>
    </xf>
    <xf numFmtId="0" fontId="18" fillId="0" borderId="0" xfId="0" applyFont="1" applyAlignment="1">
      <alignment horizontal="left" vertical="center"/>
    </xf>
    <xf numFmtId="0" fontId="18" fillId="0" borderId="0" xfId="0" quotePrefix="1" applyFont="1" applyAlignment="1">
      <alignment vertical="center"/>
    </xf>
    <xf numFmtId="0" fontId="18" fillId="0" borderId="0" xfId="0" quotePrefix="1" applyFont="1" applyAlignment="1">
      <alignment vertical="center" wrapText="1"/>
    </xf>
    <xf numFmtId="0" fontId="18" fillId="0" borderId="0" xfId="0" quotePrefix="1" applyFont="1" applyBorder="1" applyAlignment="1">
      <alignment vertical="center" wrapText="1"/>
    </xf>
    <xf numFmtId="0" fontId="16" fillId="0" borderId="0" xfId="0" applyFont="1" applyBorder="1" applyAlignment="1">
      <alignment vertical="center" wrapText="1" justifyLastLine="1"/>
    </xf>
    <xf numFmtId="0" fontId="25" fillId="0" borderId="0" xfId="0" applyFont="1" applyBorder="1" applyAlignment="1">
      <alignment vertical="center" wrapText="1"/>
    </xf>
    <xf numFmtId="0" fontId="16" fillId="0" borderId="0" xfId="0" applyFont="1" applyBorder="1" applyAlignment="1">
      <alignment vertical="center" justifyLastLine="1"/>
    </xf>
    <xf numFmtId="0" fontId="11" fillId="0" borderId="0" xfId="0" quotePrefix="1" applyFont="1" applyBorder="1" applyAlignment="1">
      <alignment vertical="center"/>
    </xf>
    <xf numFmtId="0" fontId="22" fillId="0" borderId="0" xfId="0" quotePrefix="1" applyFont="1" applyBorder="1" applyAlignment="1">
      <alignment vertical="center"/>
    </xf>
    <xf numFmtId="0" fontId="18" fillId="0" borderId="0" xfId="0" applyFont="1" applyAlignment="1">
      <alignment vertical="center" wrapText="1"/>
    </xf>
    <xf numFmtId="0" fontId="18" fillId="0" borderId="0" xfId="0" quotePrefix="1" applyFont="1" applyAlignment="1">
      <alignment vertical="top" wrapText="1"/>
    </xf>
    <xf numFmtId="0" fontId="18" fillId="0" borderId="0" xfId="0" quotePrefix="1" applyFont="1" applyAlignment="1">
      <alignment horizontal="center" vertical="center"/>
    </xf>
    <xf numFmtId="0" fontId="11" fillId="0" borderId="0" xfId="0" quotePrefix="1" applyFont="1" applyAlignment="1">
      <alignment horizontal="center" vertical="center"/>
    </xf>
    <xf numFmtId="0" fontId="11" fillId="0" borderId="0" xfId="0" applyFont="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26" fillId="0" borderId="0" xfId="0" quotePrefix="1" applyNumberFormat="1" applyFont="1" applyAlignment="1">
      <alignment horizontal="center" vertical="center"/>
    </xf>
    <xf numFmtId="0" fontId="27" fillId="0" borderId="0" xfId="0" applyFont="1" applyBorder="1" applyAlignment="1">
      <alignment vertical="center"/>
    </xf>
    <xf numFmtId="0" fontId="24" fillId="0" borderId="0" xfId="0" applyFont="1" applyBorder="1" applyAlignment="1">
      <alignment horizontal="center" vertical="center"/>
    </xf>
    <xf numFmtId="0" fontId="4" fillId="0" borderId="0" xfId="0" applyFont="1" applyBorder="1" applyAlignment="1">
      <alignment horizontal="distributed" vertical="center" wrapText="1" justifyLastLine="1"/>
    </xf>
    <xf numFmtId="0" fontId="3" fillId="0" borderId="0" xfId="0" applyFont="1" applyAlignment="1">
      <alignment vertical="center"/>
    </xf>
    <xf numFmtId="0" fontId="4" fillId="0" borderId="0" xfId="0" applyFont="1" applyAlignment="1">
      <alignment vertical="center"/>
    </xf>
    <xf numFmtId="0" fontId="3" fillId="0" borderId="0" xfId="0" quotePrefix="1" applyFont="1" applyAlignment="1">
      <alignment vertical="center"/>
    </xf>
    <xf numFmtId="0" fontId="0" fillId="0" borderId="14" xfId="0" applyFont="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16" fillId="0" borderId="0" xfId="0" applyFont="1" applyBorder="1" applyAlignment="1">
      <alignment horizontal="center" vertical="center" wrapText="1" justifyLastLine="1"/>
    </xf>
    <xf numFmtId="0" fontId="28" fillId="0" borderId="26" xfId="0" applyFont="1" applyBorder="1" applyAlignment="1">
      <alignment vertical="center" wrapText="1"/>
    </xf>
    <xf numFmtId="0" fontId="28" fillId="0" borderId="20" xfId="0" applyFont="1" applyBorder="1" applyAlignment="1">
      <alignment horizontal="left" vertical="center" wrapText="1"/>
    </xf>
    <xf numFmtId="0" fontId="28" fillId="0" borderId="23" xfId="0" applyFont="1" applyBorder="1" applyAlignment="1">
      <alignment horizontal="left" vertical="center" wrapText="1"/>
    </xf>
    <xf numFmtId="0" fontId="28" fillId="0" borderId="26"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3" xfId="0" applyFont="1" applyBorder="1" applyAlignment="1">
      <alignment horizontal="center" vertical="center" wrapText="1"/>
    </xf>
    <xf numFmtId="0" fontId="25" fillId="0" borderId="0" xfId="0" quotePrefix="1" applyFont="1" applyAlignment="1">
      <alignment horizontal="left" vertical="top"/>
    </xf>
    <xf numFmtId="0" fontId="25" fillId="0" borderId="0" xfId="0" applyFont="1" applyAlignment="1">
      <alignment vertical="top"/>
    </xf>
    <xf numFmtId="0" fontId="25" fillId="0" borderId="14" xfId="0" quotePrefix="1" applyFont="1" applyBorder="1" applyAlignment="1">
      <alignment horizontal="left" vertical="top" wrapText="1"/>
    </xf>
    <xf numFmtId="0" fontId="25" fillId="0" borderId="0" xfId="0" applyFont="1" applyBorder="1" applyAlignment="1">
      <alignment vertical="top" wrapText="1"/>
    </xf>
    <xf numFmtId="0" fontId="25" fillId="0" borderId="0" xfId="0" applyFont="1" applyBorder="1" applyAlignment="1">
      <alignment vertical="top"/>
    </xf>
    <xf numFmtId="0" fontId="30" fillId="0" borderId="0" xfId="0" applyFont="1" applyBorder="1" applyAlignment="1">
      <alignment horizontal="distributed" vertical="center" indent="2"/>
    </xf>
    <xf numFmtId="38" fontId="32" fillId="0" borderId="25" xfId="4" applyFont="1" applyBorder="1" applyAlignment="1">
      <alignment horizontal="left" vertical="center" wrapText="1"/>
    </xf>
    <xf numFmtId="38" fontId="32" fillId="0" borderId="19" xfId="4" applyFont="1" applyBorder="1" applyAlignment="1">
      <alignment horizontal="left" vertical="center" wrapText="1"/>
    </xf>
    <xf numFmtId="38" fontId="32" fillId="0" borderId="22" xfId="4" applyFont="1" applyBorder="1" applyAlignment="1">
      <alignment horizontal="left" vertical="center" wrapText="1"/>
    </xf>
    <xf numFmtId="0" fontId="5" fillId="0" borderId="5" xfId="1" applyFont="1" applyFill="1" applyBorder="1" applyAlignment="1">
      <alignment horizontal="right" vertical="center"/>
    </xf>
    <xf numFmtId="176" fontId="5" fillId="0" borderId="2" xfId="1" applyNumberFormat="1" applyFont="1" applyFill="1" applyBorder="1" applyAlignment="1">
      <alignment horizontal="center" vertical="center"/>
    </xf>
    <xf numFmtId="176" fontId="7" fillId="0" borderId="15" xfId="1" applyNumberFormat="1" applyFont="1" applyFill="1" applyBorder="1" applyAlignment="1">
      <alignment horizontal="center" vertical="center"/>
    </xf>
    <xf numFmtId="49" fontId="0" fillId="0" borderId="5" xfId="2" applyNumberFormat="1" applyFont="1" applyFill="1" applyBorder="1" applyAlignment="1">
      <alignment horizontal="center" vertical="center"/>
    </xf>
    <xf numFmtId="49" fontId="0" fillId="0" borderId="2" xfId="2"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34" fillId="0" borderId="2" xfId="2" applyNumberFormat="1" applyFont="1" applyFill="1" applyBorder="1" applyAlignment="1">
      <alignment horizontal="center" vertical="center" shrinkToFit="1"/>
    </xf>
    <xf numFmtId="49" fontId="0" fillId="0" borderId="27" xfId="2" applyNumberFormat="1" applyFont="1" applyFill="1" applyBorder="1" applyAlignment="1">
      <alignment horizontal="center" vertical="center"/>
    </xf>
    <xf numFmtId="49" fontId="5" fillId="0" borderId="27" xfId="1" applyNumberFormat="1" applyFont="1" applyFill="1" applyBorder="1" applyAlignment="1">
      <alignment horizontal="center" vertical="center"/>
    </xf>
    <xf numFmtId="49" fontId="5" fillId="0" borderId="5" xfId="1" applyNumberFormat="1" applyFont="1" applyFill="1" applyBorder="1" applyAlignment="1">
      <alignment horizontal="distributed" vertical="center"/>
    </xf>
    <xf numFmtId="49" fontId="0" fillId="0" borderId="5" xfId="2" applyNumberFormat="1" applyFont="1" applyFill="1" applyBorder="1" applyAlignment="1">
      <alignment horizontal="distributed" vertical="center"/>
    </xf>
    <xf numFmtId="49" fontId="5" fillId="0" borderId="2" xfId="1" applyNumberFormat="1" applyFont="1" applyFill="1" applyBorder="1" applyAlignment="1">
      <alignment horizontal="distributed" vertical="center"/>
    </xf>
    <xf numFmtId="49" fontId="5" fillId="0" borderId="5" xfId="1" applyNumberFormat="1" applyBorder="1"/>
    <xf numFmtId="49" fontId="5" fillId="0" borderId="5" xfId="1" applyNumberFormat="1" applyBorder="1" applyAlignment="1">
      <alignment horizontal="center" vertical="center"/>
    </xf>
    <xf numFmtId="49" fontId="5" fillId="0" borderId="0" xfId="1" applyNumberFormat="1" applyFont="1" applyFill="1" applyAlignment="1">
      <alignment horizontal="right" vertical="center"/>
    </xf>
    <xf numFmtId="49" fontId="5" fillId="0" borderId="5" xfId="1" applyNumberFormat="1" applyFont="1" applyFill="1" applyBorder="1" applyAlignment="1">
      <alignment horizontal="right" vertical="center"/>
    </xf>
    <xf numFmtId="49" fontId="5" fillId="0" borderId="5" xfId="1" applyNumberFormat="1" applyBorder="1" applyAlignment="1">
      <alignment horizontal="center" vertical="center" shrinkToFit="1"/>
    </xf>
    <xf numFmtId="177" fontId="5" fillId="2" borderId="27" xfId="1" applyNumberFormat="1" applyFont="1" applyFill="1" applyBorder="1" applyAlignment="1">
      <alignment vertical="center"/>
    </xf>
    <xf numFmtId="49" fontId="5" fillId="0" borderId="29" xfId="1" applyNumberFormat="1" applyFont="1" applyFill="1" applyBorder="1" applyAlignment="1">
      <alignment horizontal="center" vertical="center"/>
    </xf>
    <xf numFmtId="177" fontId="5" fillId="2" borderId="29" xfId="1" applyNumberFormat="1" applyFont="1" applyFill="1" applyBorder="1" applyAlignment="1">
      <alignment vertical="center"/>
    </xf>
    <xf numFmtId="49" fontId="5" fillId="2" borderId="8" xfId="2" applyNumberFormat="1" applyFont="1" applyFill="1" applyBorder="1" applyAlignment="1">
      <alignment horizontal="right" vertical="center"/>
    </xf>
    <xf numFmtId="0" fontId="26" fillId="0" borderId="14" xfId="0" applyFont="1" applyBorder="1" applyAlignment="1">
      <alignment vertical="center"/>
    </xf>
    <xf numFmtId="0" fontId="27" fillId="0" borderId="14" xfId="0" applyFont="1" applyBorder="1" applyAlignment="1">
      <alignment horizontal="center" vertical="center"/>
    </xf>
    <xf numFmtId="177" fontId="5" fillId="2" borderId="8" xfId="4" applyNumberFormat="1" applyFont="1" applyFill="1" applyBorder="1" applyAlignment="1">
      <alignment horizontal="right" vertical="center"/>
    </xf>
    <xf numFmtId="0" fontId="28" fillId="0" borderId="0" xfId="0" applyFont="1" applyFill="1" applyBorder="1" applyAlignment="1">
      <alignment vertical="top" wrapText="1"/>
    </xf>
    <xf numFmtId="0" fontId="4" fillId="0" borderId="11"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13" xfId="0" applyFont="1" applyBorder="1" applyAlignment="1">
      <alignment horizontal="distributed" vertical="center" wrapText="1" justifyLastLine="1"/>
    </xf>
    <xf numFmtId="0" fontId="4" fillId="0" borderId="14" xfId="0" applyFont="1" applyBorder="1" applyAlignment="1">
      <alignment horizontal="distributed" vertical="center" wrapText="1" justifyLastLine="1"/>
    </xf>
    <xf numFmtId="0" fontId="4" fillId="0" borderId="15" xfId="0" applyFont="1" applyBorder="1" applyAlignment="1">
      <alignment horizontal="distributed" vertical="center" wrapText="1" justifyLastLine="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 fillId="0" borderId="7"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5" xfId="0" applyFont="1" applyBorder="1" applyAlignment="1">
      <alignment horizontal="distributed" vertical="center" justifyLastLine="1"/>
    </xf>
    <xf numFmtId="0" fontId="35" fillId="0" borderId="7" xfId="0" applyFont="1" applyBorder="1" applyAlignment="1">
      <alignment horizontal="center" vertical="center" wrapText="1" justifyLastLine="1"/>
    </xf>
    <xf numFmtId="0" fontId="35" fillId="0" borderId="4" xfId="0" applyFont="1" applyBorder="1" applyAlignment="1">
      <alignment horizontal="center" vertical="center" wrapText="1" justifyLastLine="1"/>
    </xf>
    <xf numFmtId="0" fontId="35" fillId="0" borderId="5" xfId="0" applyFont="1" applyBorder="1" applyAlignment="1">
      <alignment horizontal="center" vertical="center" wrapText="1" justifyLastLine="1"/>
    </xf>
    <xf numFmtId="0" fontId="3" fillId="0" borderId="8" xfId="0" applyFont="1" applyBorder="1" applyAlignment="1">
      <alignment horizontal="distributed" vertical="center" wrapText="1" justifyLastLine="1"/>
    </xf>
    <xf numFmtId="0" fontId="4" fillId="0" borderId="8" xfId="0" applyFont="1" applyBorder="1" applyAlignment="1">
      <alignment horizontal="distributed" vertical="center" justifyLastLine="1"/>
    </xf>
    <xf numFmtId="0" fontId="35" fillId="0" borderId="7"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4" fillId="0" borderId="8" xfId="0" applyFont="1" applyBorder="1" applyAlignment="1">
      <alignment horizontal="distributed" vertical="center" wrapText="1" justifyLastLine="1"/>
    </xf>
    <xf numFmtId="0" fontId="25" fillId="0" borderId="7" xfId="0" applyFont="1" applyBorder="1" applyAlignment="1">
      <alignment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0" fontId="16" fillId="0" borderId="14" xfId="0" applyFont="1" applyBorder="1" applyAlignment="1">
      <alignment horizontal="center" vertical="center"/>
    </xf>
    <xf numFmtId="0" fontId="16" fillId="0" borderId="14" xfId="0" applyFont="1" applyBorder="1" applyAlignment="1">
      <alignment horizontal="distributed" vertical="distributed"/>
    </xf>
    <xf numFmtId="0" fontId="25" fillId="0" borderId="7"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5" fillId="0" borderId="7" xfId="0" quotePrefix="1" applyFont="1" applyBorder="1" applyAlignment="1">
      <alignment vertical="top" wrapText="1"/>
    </xf>
    <xf numFmtId="0" fontId="25" fillId="0" borderId="4" xfId="0" quotePrefix="1" applyFont="1" applyBorder="1" applyAlignment="1">
      <alignment vertical="top"/>
    </xf>
    <xf numFmtId="0" fontId="25" fillId="0" borderId="5" xfId="0" quotePrefix="1" applyFont="1" applyBorder="1" applyAlignment="1">
      <alignment vertical="top"/>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7"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25" fillId="0" borderId="7" xfId="0" applyFont="1" applyBorder="1" applyAlignment="1">
      <alignment horizontal="left" vertical="top" wrapText="1" justifyLastLine="1"/>
    </xf>
    <xf numFmtId="0" fontId="25" fillId="0" borderId="4" xfId="0" applyFont="1" applyBorder="1" applyAlignment="1">
      <alignment horizontal="left" vertical="top" wrapText="1" justifyLastLine="1"/>
    </xf>
    <xf numFmtId="0" fontId="25" fillId="0" borderId="5" xfId="0" applyFont="1" applyBorder="1" applyAlignment="1">
      <alignment horizontal="left" vertical="top" wrapText="1" justifyLastLine="1"/>
    </xf>
    <xf numFmtId="0" fontId="18" fillId="0" borderId="0" xfId="0" quotePrefix="1" applyFont="1" applyAlignment="1">
      <alignment horizontal="left" vertical="center" wrapText="1"/>
    </xf>
    <xf numFmtId="0" fontId="16" fillId="0" borderId="0" xfId="0" quotePrefix="1" applyFont="1" applyAlignment="1">
      <alignment horizontal="left" vertical="center" wrapText="1"/>
    </xf>
    <xf numFmtId="0" fontId="18" fillId="0" borderId="0" xfId="0" applyFont="1" applyAlignment="1">
      <alignment horizontal="center" vertical="center"/>
    </xf>
    <xf numFmtId="0" fontId="25" fillId="0" borderId="0" xfId="0" quotePrefix="1" applyFont="1" applyBorder="1" applyAlignment="1">
      <alignment horizontal="left" vertical="top" wrapText="1"/>
    </xf>
    <xf numFmtId="0" fontId="25" fillId="0" borderId="7" xfId="0" quotePrefix="1" applyFont="1" applyBorder="1" applyAlignment="1">
      <alignment horizontal="left" vertical="top" wrapText="1" indent="2"/>
    </xf>
    <xf numFmtId="0" fontId="25" fillId="0" borderId="4" xfId="0" quotePrefix="1" applyFont="1" applyBorder="1" applyAlignment="1">
      <alignment horizontal="left" vertical="top" indent="2"/>
    </xf>
    <xf numFmtId="0" fontId="25" fillId="0" borderId="5" xfId="0" quotePrefix="1" applyFont="1" applyBorder="1" applyAlignment="1">
      <alignment horizontal="left" vertical="top" indent="2"/>
    </xf>
    <xf numFmtId="0" fontId="29" fillId="0" borderId="7" xfId="0" applyFont="1" applyBorder="1" applyAlignment="1">
      <alignment horizontal="left" vertical="center" wrapText="1" indent="2"/>
    </xf>
    <xf numFmtId="0" fontId="29" fillId="0" borderId="4" xfId="0" applyFont="1" applyBorder="1" applyAlignment="1">
      <alignment horizontal="left" vertical="center" wrapText="1" indent="2"/>
    </xf>
    <xf numFmtId="0" fontId="29" fillId="0" borderId="5" xfId="0" applyFont="1" applyBorder="1" applyAlignment="1">
      <alignment horizontal="left" vertical="center" wrapText="1" indent="2"/>
    </xf>
    <xf numFmtId="0" fontId="29" fillId="0" borderId="7" xfId="0" applyFont="1" applyBorder="1" applyAlignment="1">
      <alignment horizontal="left" vertical="top" wrapText="1"/>
    </xf>
    <xf numFmtId="0" fontId="29" fillId="0" borderId="4" xfId="0" applyFont="1" applyBorder="1" applyAlignment="1">
      <alignment horizontal="left" vertical="top" wrapText="1"/>
    </xf>
    <xf numFmtId="0" fontId="29" fillId="0" borderId="5" xfId="0" applyFont="1" applyBorder="1" applyAlignment="1">
      <alignment horizontal="left" vertical="top" wrapText="1"/>
    </xf>
    <xf numFmtId="0" fontId="29" fillId="0" borderId="25" xfId="0" applyFont="1" applyBorder="1" applyAlignment="1">
      <alignment horizontal="left" vertical="center" wrapText="1" indent="2"/>
    </xf>
    <xf numFmtId="0" fontId="29" fillId="0" borderId="26" xfId="0" applyFont="1" applyBorder="1" applyAlignment="1">
      <alignment horizontal="left" vertical="center" wrapText="1" indent="2"/>
    </xf>
    <xf numFmtId="0" fontId="29" fillId="0" borderId="22" xfId="0" applyFont="1" applyBorder="1" applyAlignment="1">
      <alignment horizontal="left" vertical="center" wrapText="1" indent="2"/>
    </xf>
    <xf numFmtId="0" fontId="29" fillId="0" borderId="23" xfId="0" applyFont="1" applyBorder="1" applyAlignment="1">
      <alignment horizontal="left" vertical="center" wrapText="1" indent="2"/>
    </xf>
    <xf numFmtId="0" fontId="4" fillId="0" borderId="11"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2"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29" fillId="0" borderId="0" xfId="0" applyFont="1" applyBorder="1" applyAlignment="1">
      <alignment horizontal="left" vertical="distributed" wrapText="1"/>
    </xf>
    <xf numFmtId="0" fontId="29" fillId="0" borderId="0" xfId="0" applyFont="1" applyBorder="1" applyAlignment="1">
      <alignment horizontal="left" vertical="distributed"/>
    </xf>
    <xf numFmtId="0" fontId="3" fillId="0" borderId="0" xfId="0" applyFont="1" applyAlignment="1">
      <alignment horizontal="center" vertical="center" wrapText="1"/>
    </xf>
    <xf numFmtId="0" fontId="16" fillId="0" borderId="0" xfId="0" applyFont="1" applyAlignment="1">
      <alignment vertical="center" wrapText="1"/>
    </xf>
    <xf numFmtId="0" fontId="25" fillId="0" borderId="0" xfId="0" applyFont="1" applyAlignment="1">
      <alignment vertical="top" wrapText="1"/>
    </xf>
    <xf numFmtId="0" fontId="25" fillId="0" borderId="0" xfId="0" applyFont="1" applyAlignment="1">
      <alignment vertical="top"/>
    </xf>
    <xf numFmtId="0" fontId="25" fillId="0" borderId="7" xfId="0" applyFont="1" applyBorder="1" applyAlignment="1">
      <alignment vertical="top" wrapText="1"/>
    </xf>
    <xf numFmtId="0" fontId="25" fillId="0" borderId="4" xfId="0" applyFont="1" applyBorder="1" applyAlignment="1">
      <alignment vertical="top" wrapText="1"/>
    </xf>
    <xf numFmtId="0" fontId="25" fillId="0" borderId="5" xfId="0" applyFont="1" applyBorder="1" applyAlignment="1">
      <alignment vertical="top" wrapText="1"/>
    </xf>
    <xf numFmtId="0" fontId="25" fillId="0" borderId="7" xfId="0" applyFont="1" applyBorder="1" applyAlignment="1">
      <alignment vertical="top" wrapText="1" justifyLastLine="1"/>
    </xf>
    <xf numFmtId="0" fontId="25" fillId="0" borderId="4" xfId="0" applyFont="1" applyBorder="1" applyAlignment="1">
      <alignment vertical="top" wrapText="1" justifyLastLine="1"/>
    </xf>
    <xf numFmtId="0" fontId="25" fillId="0" borderId="5" xfId="0" applyFont="1" applyBorder="1" applyAlignment="1">
      <alignment vertical="top" wrapText="1" justifyLastLine="1"/>
    </xf>
    <xf numFmtId="0" fontId="4" fillId="0" borderId="7" xfId="0" applyFont="1" applyBorder="1" applyAlignment="1">
      <alignment horizontal="distributed" vertical="center" wrapText="1" justifyLastLine="1"/>
    </xf>
    <xf numFmtId="0" fontId="29" fillId="0" borderId="19" xfId="0" applyFont="1" applyBorder="1" applyAlignment="1">
      <alignment horizontal="left" vertical="center" wrapText="1" indent="2"/>
    </xf>
    <xf numFmtId="0" fontId="29" fillId="0" borderId="20" xfId="0" applyFont="1" applyBorder="1" applyAlignment="1">
      <alignment horizontal="left" vertical="center" wrapText="1" indent="2"/>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35" fillId="0" borderId="7" xfId="0" applyFont="1" applyBorder="1" applyAlignment="1">
      <alignment horizontal="left" vertical="center" wrapText="1" indent="2"/>
    </xf>
    <xf numFmtId="0" fontId="35" fillId="0" borderId="4" xfId="0" applyFont="1" applyBorder="1" applyAlignment="1">
      <alignment horizontal="left" vertical="center" wrapText="1" indent="2"/>
    </xf>
    <xf numFmtId="0" fontId="35" fillId="0" borderId="5" xfId="0" applyFont="1" applyBorder="1" applyAlignment="1">
      <alignment horizontal="left" vertical="center" wrapText="1" indent="2"/>
    </xf>
    <xf numFmtId="0" fontId="4" fillId="0" borderId="6"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5" fillId="0" borderId="0" xfId="0" applyFont="1" applyAlignment="1">
      <alignment horizontal="right" vertical="center"/>
    </xf>
    <xf numFmtId="0" fontId="13" fillId="0" borderId="0" xfId="0" applyFont="1" applyAlignment="1">
      <alignment horizontal="center" vertical="center"/>
    </xf>
    <xf numFmtId="0" fontId="14" fillId="0" borderId="0" xfId="0" applyFont="1" applyAlignment="1">
      <alignment horizontal="center" vertical="center"/>
    </xf>
    <xf numFmtId="0" fontId="36" fillId="0" borderId="14" xfId="0" applyFont="1" applyBorder="1" applyAlignment="1">
      <alignment horizontal="distributed" vertical="center" indent="2"/>
    </xf>
    <xf numFmtId="0" fontId="3" fillId="0" borderId="0" xfId="0" applyFont="1" applyAlignment="1">
      <alignment vertical="center"/>
    </xf>
    <xf numFmtId="0" fontId="4" fillId="0" borderId="0" xfId="0" applyFont="1" applyAlignment="1">
      <alignment vertical="center"/>
    </xf>
    <xf numFmtId="0" fontId="18" fillId="0" borderId="7" xfId="0" applyFont="1" applyBorder="1" applyAlignment="1">
      <alignment horizontal="center" vertical="center" wrapText="1" justifyLastLine="1"/>
    </xf>
    <xf numFmtId="0" fontId="18" fillId="0" borderId="4" xfId="0" applyFont="1" applyBorder="1" applyAlignment="1">
      <alignment horizontal="center" vertical="center" wrapText="1" justifyLastLine="1"/>
    </xf>
    <xf numFmtId="0" fontId="18" fillId="0" borderId="5" xfId="0" applyFont="1" applyBorder="1" applyAlignment="1">
      <alignment horizontal="center" vertical="center" wrapText="1" justifyLastLine="1"/>
    </xf>
    <xf numFmtId="0" fontId="16" fillId="0" borderId="8" xfId="0" applyFont="1" applyBorder="1" applyAlignment="1">
      <alignment horizontal="distributed" vertical="center" wrapText="1" justifyLastLine="1"/>
    </xf>
    <xf numFmtId="0" fontId="25" fillId="0" borderId="7"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18" fillId="0" borderId="16" xfId="0" applyFont="1" applyBorder="1" applyAlignment="1">
      <alignment horizontal="center" vertical="center" wrapText="1" justifyLastLine="1"/>
    </xf>
    <xf numFmtId="0" fontId="16" fillId="0" borderId="8" xfId="0" applyFont="1" applyBorder="1" applyAlignment="1">
      <alignment horizontal="center" vertical="center" justifyLastLine="1"/>
    </xf>
    <xf numFmtId="49" fontId="0" fillId="0" borderId="28" xfId="2" applyNumberFormat="1" applyFont="1" applyFill="1" applyBorder="1" applyAlignment="1">
      <alignment horizontal="center" vertical="center"/>
    </xf>
    <xf numFmtId="49" fontId="0" fillId="0" borderId="29" xfId="2" applyNumberFormat="1" applyFont="1" applyFill="1" applyBorder="1" applyAlignment="1">
      <alignment horizontal="center" vertical="center"/>
    </xf>
    <xf numFmtId="38" fontId="0" fillId="0" borderId="4" xfId="2" applyFont="1" applyFill="1" applyBorder="1" applyAlignment="1">
      <alignment horizontal="distributed" vertical="center"/>
    </xf>
    <xf numFmtId="38" fontId="0" fillId="0" borderId="5" xfId="2" applyFont="1" applyFill="1" applyBorder="1" applyAlignment="1">
      <alignment horizontal="distributed"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0" fillId="0" borderId="7" xfId="2" applyFont="1" applyFill="1" applyBorder="1" applyAlignment="1">
      <alignment horizontal="distributed" vertical="center"/>
    </xf>
    <xf numFmtId="0" fontId="5" fillId="0" borderId="4" xfId="1" applyFont="1" applyFill="1" applyBorder="1" applyAlignment="1">
      <alignment vertical="center"/>
    </xf>
    <xf numFmtId="0" fontId="5" fillId="0" borderId="5" xfId="1" applyFont="1" applyFill="1" applyBorder="1" applyAlignment="1">
      <alignment vertical="center"/>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38" fontId="0" fillId="0" borderId="6" xfId="2" applyFont="1" applyFill="1" applyBorder="1" applyAlignment="1">
      <alignment horizontal="distributed" vertical="center"/>
    </xf>
    <xf numFmtId="0" fontId="5" fillId="0" borderId="0" xfId="1" applyFont="1" applyFill="1" applyBorder="1" applyAlignment="1"/>
    <xf numFmtId="176" fontId="5" fillId="0" borderId="12"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38" fontId="0" fillId="0" borderId="11" xfId="2" applyFont="1" applyFill="1" applyBorder="1" applyAlignment="1">
      <alignment horizontal="distributed" vertical="center" justifyLastLine="1"/>
    </xf>
    <xf numFmtId="38" fontId="0" fillId="0" borderId="4" xfId="2" applyFont="1" applyFill="1" applyBorder="1" applyAlignment="1">
      <alignment horizontal="center" vertical="center"/>
    </xf>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5" xfId="2" applyFont="1" applyFill="1" applyBorder="1" applyAlignment="1">
      <alignment horizontal="center" vertical="center"/>
    </xf>
    <xf numFmtId="38" fontId="0" fillId="0" borderId="11" xfId="2" applyFont="1" applyFill="1" applyBorder="1" applyAlignment="1">
      <alignment horizontal="distributed" vertical="center"/>
    </xf>
    <xf numFmtId="0" fontId="5" fillId="0" borderId="1" xfId="1" applyFont="1" applyFill="1" applyBorder="1" applyAlignment="1"/>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49" fontId="5" fillId="2" borderId="12" xfId="3" applyNumberFormat="1" applyFont="1" applyFill="1" applyBorder="1" applyAlignment="1">
      <alignment horizontal="right" vertical="center"/>
    </xf>
    <xf numFmtId="49" fontId="5" fillId="2" borderId="16" xfId="3" applyNumberFormat="1" applyFont="1" applyFill="1" applyBorder="1" applyAlignment="1">
      <alignment horizontal="right" vertical="center"/>
    </xf>
    <xf numFmtId="0" fontId="5" fillId="0" borderId="13" xfId="1" applyFont="1" applyFill="1" applyBorder="1" applyAlignment="1">
      <alignment horizontal="distributed" vertical="center" wrapText="1" shrinkToFit="1"/>
    </xf>
    <xf numFmtId="0" fontId="5" fillId="0" borderId="14" xfId="1" applyFont="1" applyFill="1" applyBorder="1" applyAlignment="1">
      <alignment horizontal="distributed" vertical="center" shrinkToFit="1"/>
    </xf>
    <xf numFmtId="0" fontId="5" fillId="0" borderId="7" xfId="1" applyFont="1" applyFill="1" applyBorder="1" applyAlignment="1">
      <alignment horizontal="distributed" vertical="center" wrapText="1" shrinkToFit="1"/>
    </xf>
    <xf numFmtId="0" fontId="5" fillId="0" borderId="4" xfId="1" applyFont="1" applyFill="1" applyBorder="1" applyAlignment="1">
      <alignment horizontal="distributed" vertical="center" shrinkToFit="1"/>
    </xf>
    <xf numFmtId="0" fontId="5" fillId="0" borderId="7" xfId="1" applyFont="1" applyFill="1" applyBorder="1" applyAlignment="1">
      <alignment horizontal="distributed" vertical="center" wrapText="1"/>
    </xf>
    <xf numFmtId="0" fontId="5" fillId="0" borderId="4" xfId="1" applyFont="1" applyFill="1" applyBorder="1" applyAlignment="1">
      <alignment horizontal="distributed" vertical="center"/>
    </xf>
    <xf numFmtId="0" fontId="5" fillId="0" borderId="4" xfId="1" applyFont="1" applyFill="1" applyBorder="1" applyAlignment="1">
      <alignment horizontal="right" vertical="center"/>
    </xf>
    <xf numFmtId="0" fontId="5" fillId="0" borderId="7" xfId="1" applyFont="1" applyFill="1" applyBorder="1" applyAlignment="1">
      <alignment horizontal="distributed" vertical="center" shrinkToFit="1"/>
    </xf>
    <xf numFmtId="0" fontId="5" fillId="0" borderId="4" xfId="1" applyFont="1" applyFill="1" applyBorder="1" applyAlignment="1">
      <alignment horizontal="center" vertical="center" shrinkToFit="1"/>
    </xf>
    <xf numFmtId="0" fontId="5" fillId="0" borderId="5" xfId="1" applyFont="1" applyFill="1" applyBorder="1" applyAlignment="1">
      <alignment horizontal="distributed" vertical="center"/>
    </xf>
    <xf numFmtId="0" fontId="5" fillId="0" borderId="2" xfId="1" applyFont="1" applyFill="1" applyBorder="1" applyAlignment="1">
      <alignment horizontal="distributed" vertical="center"/>
    </xf>
    <xf numFmtId="38" fontId="0" fillId="0" borderId="7" xfId="2" applyFont="1" applyFill="1" applyBorder="1" applyAlignment="1">
      <alignment horizontal="center" vertical="center"/>
    </xf>
    <xf numFmtId="0" fontId="5" fillId="0" borderId="4" xfId="1" applyFont="1" applyFill="1" applyBorder="1" applyAlignment="1">
      <alignment horizontal="center" vertical="center"/>
    </xf>
    <xf numFmtId="38" fontId="0" fillId="0" borderId="7" xfId="2" applyFont="1" applyFill="1" applyBorder="1" applyAlignment="1">
      <alignment vertical="center" wrapText="1"/>
    </xf>
    <xf numFmtId="0" fontId="5" fillId="0" borderId="4" xfId="1" applyFont="1" applyFill="1" applyBorder="1" applyAlignment="1">
      <alignment vertical="center" wrapText="1"/>
    </xf>
    <xf numFmtId="0" fontId="5" fillId="0" borderId="1" xfId="1" applyFont="1" applyFill="1" applyBorder="1" applyAlignment="1">
      <alignment horizontal="distributed" vertical="center"/>
    </xf>
    <xf numFmtId="0" fontId="5" fillId="0" borderId="17" xfId="1" applyFont="1" applyFill="1" applyBorder="1" applyAlignment="1">
      <alignment horizontal="center" vertical="distributed" textRotation="255" justifyLastLine="1"/>
    </xf>
    <xf numFmtId="0" fontId="5" fillId="0" borderId="7" xfId="1" applyFont="1" applyFill="1" applyBorder="1" applyAlignment="1">
      <alignment horizontal="distributed" vertical="center"/>
    </xf>
    <xf numFmtId="0" fontId="5" fillId="0" borderId="7" xfId="1" applyFill="1" applyBorder="1" applyAlignment="1">
      <alignment horizontal="distributed" vertical="center"/>
    </xf>
    <xf numFmtId="0" fontId="5" fillId="0" borderId="16" xfId="1" applyFont="1" applyFill="1" applyBorder="1" applyAlignment="1">
      <alignment horizontal="center" vertical="distributed" textRotation="255" justifyLastLine="1"/>
    </xf>
    <xf numFmtId="0" fontId="5" fillId="0" borderId="4" xfId="1" applyBorder="1"/>
    <xf numFmtId="38" fontId="0" fillId="0" borderId="4" xfId="2" applyFont="1" applyFill="1" applyBorder="1" applyAlignment="1">
      <alignment horizontal="right" vertical="center"/>
    </xf>
    <xf numFmtId="0" fontId="5" fillId="0" borderId="5" xfId="1" applyBorder="1"/>
    <xf numFmtId="38" fontId="0" fillId="0" borderId="4" xfId="2" applyFont="1" applyFill="1" applyBorder="1" applyAlignment="1">
      <alignment vertical="center" wrapText="1"/>
    </xf>
    <xf numFmtId="38" fontId="7" fillId="0" borderId="11" xfId="2" applyFont="1" applyFill="1" applyBorder="1" applyAlignment="1">
      <alignment horizontal="center" vertical="distributed" textRotation="255" justifyLastLine="1"/>
    </xf>
    <xf numFmtId="0" fontId="5" fillId="0" borderId="2" xfId="1" applyFont="1" applyFill="1" applyBorder="1" applyAlignment="1">
      <alignment horizontal="center" vertical="distributed" textRotation="255" justifyLastLine="1"/>
    </xf>
    <xf numFmtId="38" fontId="7" fillId="0" borderId="6" xfId="2" applyFont="1" applyFill="1" applyBorder="1" applyAlignment="1">
      <alignment horizontal="center" vertical="distributed" textRotation="255" justifyLastLine="1"/>
    </xf>
    <xf numFmtId="0" fontId="5" fillId="0" borderId="3" xfId="1" applyFont="1" applyFill="1" applyBorder="1" applyAlignment="1">
      <alignment horizontal="center" vertical="distributed" textRotation="255" justifyLastLine="1"/>
    </xf>
    <xf numFmtId="38" fontId="7" fillId="0" borderId="13" xfId="2" applyFont="1" applyFill="1" applyBorder="1" applyAlignment="1">
      <alignment horizontal="center" vertical="distributed" textRotation="255" justifyLastLine="1"/>
    </xf>
    <xf numFmtId="0" fontId="5" fillId="0" borderId="15" xfId="1" applyFont="1" applyFill="1" applyBorder="1" applyAlignment="1">
      <alignment horizontal="center" vertical="distributed" textRotation="255" justifyLastLine="1"/>
    </xf>
    <xf numFmtId="0" fontId="5" fillId="0" borderId="11" xfId="1" applyFont="1" applyFill="1" applyBorder="1" applyAlignment="1">
      <alignment horizontal="distributed" vertical="center"/>
    </xf>
  </cellXfs>
  <cellStyles count="5">
    <cellStyle name="パーセント 2" xfId="3"/>
    <cellStyle name="桁区切り" xfId="4" builtinId="6"/>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76200</xdr:colOff>
      <xdr:row>2</xdr:row>
      <xdr:rowOff>68580</xdr:rowOff>
    </xdr:from>
    <xdr:to>
      <xdr:col>11</xdr:col>
      <xdr:colOff>708660</xdr:colOff>
      <xdr:row>2</xdr:row>
      <xdr:rowOff>335280</xdr:rowOff>
    </xdr:to>
    <xdr:sp macro="" textlink="">
      <xdr:nvSpPr>
        <xdr:cNvPr id="3" name="AutoShape 3"/>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68580</xdr:colOff>
      <xdr:row>2</xdr:row>
      <xdr:rowOff>60960</xdr:rowOff>
    </xdr:from>
    <xdr:to>
      <xdr:col>10</xdr:col>
      <xdr:colOff>739140</xdr:colOff>
      <xdr:row>2</xdr:row>
      <xdr:rowOff>312420</xdr:rowOff>
    </xdr:to>
    <xdr:sp macro="" textlink="">
      <xdr:nvSpPr>
        <xdr:cNvPr id="3" name="AutoShape 2"/>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34</xdr:row>
      <xdr:rowOff>0</xdr:rowOff>
    </xdr:from>
    <xdr:to>
      <xdr:col>8</xdr:col>
      <xdr:colOff>0</xdr:colOff>
      <xdr:row>35</xdr:row>
      <xdr:rowOff>373380</xdr:rowOff>
    </xdr:to>
    <xdr:sp macro="" textlink="">
      <xdr:nvSpPr>
        <xdr:cNvPr id="4" name="Line 3"/>
        <xdr:cNvSpPr>
          <a:spLocks noChangeShapeType="1"/>
        </xdr:cNvSpPr>
      </xdr:nvSpPr>
      <xdr:spPr bwMode="auto">
        <a:xfrm>
          <a:off x="0" y="710946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68580</xdr:colOff>
      <xdr:row>35</xdr:row>
      <xdr:rowOff>60960</xdr:rowOff>
    </xdr:from>
    <xdr:to>
      <xdr:col>10</xdr:col>
      <xdr:colOff>739140</xdr:colOff>
      <xdr:row>35</xdr:row>
      <xdr:rowOff>312420</xdr:rowOff>
    </xdr:to>
    <xdr:sp macro="" textlink="">
      <xdr:nvSpPr>
        <xdr:cNvPr id="5" name="AutoShape 4"/>
        <xdr:cNvSpPr>
          <a:spLocks noChangeArrowheads="1"/>
        </xdr:cNvSpPr>
      </xdr:nvSpPr>
      <xdr:spPr bwMode="auto">
        <a:xfrm>
          <a:off x="3291840" y="733806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H110"/>
  <sheetViews>
    <sheetView showGridLines="0" view="pageBreakPreview" zoomScale="80" zoomScaleNormal="40" zoomScaleSheetLayoutView="80" workbookViewId="0">
      <selection activeCell="E38" sqref="E38:O38"/>
    </sheetView>
  </sheetViews>
  <sheetFormatPr defaultColWidth="8.875" defaultRowHeight="13.5" x14ac:dyDescent="0.15"/>
  <cols>
    <col min="1" max="1" width="1.75" style="79" customWidth="1"/>
    <col min="2" max="2" width="4.75" style="79" customWidth="1"/>
    <col min="3" max="3" width="11.75" style="79" customWidth="1"/>
    <col min="4" max="4" width="15.75" style="79" customWidth="1"/>
    <col min="5" max="7" width="10.75" style="79" customWidth="1"/>
    <col min="8" max="8" width="8.5" style="79" customWidth="1"/>
    <col min="9" max="9" width="10.75" style="79" customWidth="1"/>
    <col min="10" max="10" width="9.625" style="79" customWidth="1"/>
    <col min="11" max="11" width="11.375" style="79" customWidth="1"/>
    <col min="12" max="12" width="10.625" style="79" customWidth="1"/>
    <col min="13" max="15" width="10.75" style="79" customWidth="1"/>
    <col min="16" max="16" width="2.75" style="79" customWidth="1"/>
    <col min="17" max="16384" width="8.875" style="79"/>
  </cols>
  <sheetData>
    <row r="1" spans="2:16" ht="10.15" customHeight="1" thickBot="1" x14ac:dyDescent="0.2"/>
    <row r="2" spans="2:16" ht="30" customHeight="1" thickBot="1" x14ac:dyDescent="0.2">
      <c r="N2" s="293" t="s">
        <v>168</v>
      </c>
      <c r="O2" s="294"/>
      <c r="P2" s="68"/>
    </row>
    <row r="3" spans="2:16" ht="10.9" customHeight="1" x14ac:dyDescent="0.15">
      <c r="N3" s="86"/>
      <c r="O3" s="86"/>
      <c r="P3" s="68"/>
    </row>
    <row r="4" spans="2:16" ht="52.9" customHeight="1" x14ac:dyDescent="0.15">
      <c r="B4" s="296" t="s">
        <v>232</v>
      </c>
      <c r="C4" s="297"/>
      <c r="D4" s="297"/>
      <c r="E4" s="297"/>
      <c r="F4" s="297"/>
      <c r="G4" s="297"/>
      <c r="H4" s="297"/>
      <c r="I4" s="297"/>
      <c r="J4" s="297"/>
      <c r="K4" s="297"/>
      <c r="L4" s="297"/>
      <c r="M4" s="297"/>
      <c r="N4" s="297"/>
      <c r="O4" s="297"/>
      <c r="P4" s="91"/>
    </row>
    <row r="5" spans="2:16" ht="36" customHeight="1" x14ac:dyDescent="0.15">
      <c r="B5" s="295"/>
      <c r="C5" s="295"/>
      <c r="D5" s="295"/>
      <c r="E5" s="295"/>
      <c r="F5" s="295"/>
      <c r="G5" s="295"/>
      <c r="H5" s="295"/>
      <c r="I5" s="295"/>
      <c r="J5" s="295"/>
      <c r="K5" s="295"/>
      <c r="L5" s="295"/>
      <c r="M5" s="295"/>
      <c r="N5" s="295"/>
      <c r="O5" s="295"/>
      <c r="P5" s="295"/>
    </row>
    <row r="6" spans="2:16" ht="39" customHeight="1" x14ac:dyDescent="0.15">
      <c r="B6" s="218" t="s">
        <v>187</v>
      </c>
      <c r="C6" s="218"/>
      <c r="D6" s="218"/>
      <c r="E6" s="218"/>
      <c r="F6" s="298" t="s">
        <v>233</v>
      </c>
      <c r="G6" s="298"/>
      <c r="H6" s="298"/>
      <c r="I6" s="298"/>
      <c r="J6" s="298"/>
      <c r="K6" s="93"/>
      <c r="L6" s="93"/>
      <c r="M6" s="93"/>
      <c r="N6" s="93"/>
      <c r="O6" s="93"/>
      <c r="P6" s="93"/>
    </row>
    <row r="7" spans="2:16" ht="19.899999999999999" customHeight="1" x14ac:dyDescent="0.15">
      <c r="B7" s="94"/>
      <c r="C7" s="94"/>
      <c r="D7" s="94"/>
      <c r="E7" s="94"/>
      <c r="F7" s="158"/>
      <c r="G7" s="158"/>
      <c r="H7" s="158"/>
      <c r="I7" s="158"/>
      <c r="J7" s="158"/>
      <c r="K7" s="93"/>
      <c r="L7" s="93"/>
      <c r="M7" s="93"/>
      <c r="N7" s="93"/>
      <c r="O7" s="93"/>
      <c r="P7" s="93"/>
    </row>
    <row r="8" spans="2:16" ht="39" customHeight="1" x14ac:dyDescent="0.15">
      <c r="B8" s="218" t="s">
        <v>188</v>
      </c>
      <c r="C8" s="218"/>
      <c r="D8" s="218"/>
      <c r="E8" s="218"/>
      <c r="F8" s="298" t="s">
        <v>234</v>
      </c>
      <c r="G8" s="298"/>
      <c r="H8" s="298"/>
      <c r="I8" s="298"/>
      <c r="J8" s="298"/>
      <c r="K8" s="93"/>
      <c r="L8" s="93"/>
      <c r="M8" s="93"/>
      <c r="N8" s="93"/>
      <c r="O8" s="93"/>
      <c r="P8" s="93"/>
    </row>
    <row r="9" spans="2:16" ht="19.899999999999999" customHeight="1" x14ac:dyDescent="0.15">
      <c r="B9" s="94"/>
      <c r="C9" s="94"/>
      <c r="D9" s="94"/>
      <c r="E9" s="94"/>
      <c r="F9" s="95"/>
      <c r="G9" s="95"/>
      <c r="H9" s="95"/>
      <c r="I9" s="95"/>
      <c r="J9" s="95"/>
      <c r="K9" s="93"/>
      <c r="L9" s="93"/>
      <c r="M9" s="93"/>
      <c r="N9" s="93"/>
      <c r="O9" s="93"/>
      <c r="P9" s="93"/>
    </row>
    <row r="10" spans="2:16" ht="39" customHeight="1" x14ac:dyDescent="0.15">
      <c r="B10" s="218" t="s">
        <v>182</v>
      </c>
      <c r="C10" s="218"/>
      <c r="D10" s="218"/>
      <c r="E10" s="218"/>
      <c r="F10" s="96" t="s">
        <v>1</v>
      </c>
      <c r="G10" s="183">
        <v>28</v>
      </c>
      <c r="H10" s="96" t="s">
        <v>183</v>
      </c>
      <c r="I10" s="183">
        <v>3</v>
      </c>
      <c r="J10" s="96" t="s">
        <v>184</v>
      </c>
      <c r="K10" s="97"/>
      <c r="L10" s="97"/>
      <c r="M10" s="97"/>
      <c r="N10" s="97"/>
      <c r="O10" s="97"/>
      <c r="P10" s="97"/>
    </row>
    <row r="11" spans="2:16" ht="19.899999999999999" customHeight="1" x14ac:dyDescent="0.15">
      <c r="B11" s="94"/>
      <c r="C11" s="94"/>
      <c r="D11" s="94"/>
      <c r="E11" s="94"/>
      <c r="F11" s="98"/>
      <c r="G11" s="99"/>
      <c r="H11" s="98"/>
      <c r="I11" s="99"/>
      <c r="J11" s="98"/>
      <c r="K11" s="97"/>
      <c r="L11" s="97"/>
      <c r="M11" s="97"/>
      <c r="N11" s="97"/>
      <c r="O11" s="97"/>
      <c r="P11" s="97"/>
    </row>
    <row r="12" spans="2:16" ht="39" customHeight="1" x14ac:dyDescent="0.15">
      <c r="B12" s="218" t="s">
        <v>185</v>
      </c>
      <c r="C12" s="218"/>
      <c r="D12" s="218"/>
      <c r="E12" s="218"/>
      <c r="F12" s="96" t="s">
        <v>1</v>
      </c>
      <c r="G12" s="184">
        <v>28</v>
      </c>
      <c r="H12" s="100" t="s">
        <v>0</v>
      </c>
      <c r="I12" s="217" t="s">
        <v>186</v>
      </c>
      <c r="J12" s="217"/>
      <c r="K12" s="100" t="s">
        <v>1</v>
      </c>
      <c r="L12" s="184">
        <v>37</v>
      </c>
      <c r="M12" s="101" t="s">
        <v>0</v>
      </c>
      <c r="N12" s="101"/>
      <c r="O12" s="102"/>
      <c r="P12" s="103"/>
    </row>
    <row r="13" spans="2:16" ht="28.9" customHeight="1" x14ac:dyDescent="0.15">
      <c r="B13" s="87"/>
      <c r="C13" s="89"/>
      <c r="D13" s="89"/>
      <c r="E13" s="89"/>
      <c r="F13" s="86"/>
      <c r="G13" s="72"/>
      <c r="H13" s="72"/>
      <c r="I13" s="72"/>
      <c r="J13" s="72"/>
      <c r="K13" s="72"/>
      <c r="L13" s="72"/>
      <c r="M13" s="73"/>
      <c r="N13" s="73"/>
      <c r="O13" s="88"/>
      <c r="P13" s="88"/>
    </row>
    <row r="14" spans="2:16" s="1" customFormat="1" ht="30" customHeight="1" x14ac:dyDescent="0.15">
      <c r="B14" s="106" t="s">
        <v>193</v>
      </c>
      <c r="C14" s="92"/>
    </row>
    <row r="15" spans="2:16" ht="30" customHeight="1" x14ac:dyDescent="0.15">
      <c r="B15" s="66" t="s">
        <v>4</v>
      </c>
      <c r="C15" s="299" t="s">
        <v>228</v>
      </c>
      <c r="D15" s="300"/>
      <c r="E15" s="2"/>
    </row>
    <row r="16" spans="2:16" ht="30" customHeight="1" x14ac:dyDescent="0.15">
      <c r="B16" s="66" t="s">
        <v>213</v>
      </c>
      <c r="C16" s="141" t="s">
        <v>222</v>
      </c>
      <c r="D16" s="139"/>
      <c r="E16" s="2"/>
    </row>
    <row r="17" spans="2:16" ht="4.9000000000000004" customHeight="1" x14ac:dyDescent="0.15"/>
    <row r="18" spans="2:16" ht="70.150000000000006" customHeight="1" x14ac:dyDescent="0.15">
      <c r="B18" s="208" t="s">
        <v>164</v>
      </c>
      <c r="C18" s="209"/>
      <c r="D18" s="209"/>
      <c r="E18" s="210" t="s">
        <v>235</v>
      </c>
      <c r="F18" s="211"/>
      <c r="G18" s="211"/>
      <c r="H18" s="212"/>
      <c r="I18" s="202" t="s">
        <v>157</v>
      </c>
      <c r="J18" s="203"/>
      <c r="K18" s="204"/>
      <c r="L18" s="210" t="s">
        <v>246</v>
      </c>
      <c r="M18" s="211"/>
      <c r="N18" s="211"/>
      <c r="O18" s="212"/>
      <c r="P18" s="80"/>
    </row>
    <row r="19" spans="2:16" ht="70.150000000000006" customHeight="1" x14ac:dyDescent="0.15">
      <c r="B19" s="213" t="s">
        <v>3</v>
      </c>
      <c r="C19" s="209"/>
      <c r="D19" s="209"/>
      <c r="E19" s="210" t="s">
        <v>236</v>
      </c>
      <c r="F19" s="211"/>
      <c r="G19" s="211"/>
      <c r="H19" s="212"/>
      <c r="I19" s="278" t="s">
        <v>178</v>
      </c>
      <c r="J19" s="232"/>
      <c r="K19" s="204"/>
      <c r="L19" s="284" t="s">
        <v>297</v>
      </c>
      <c r="M19" s="285"/>
      <c r="N19" s="285"/>
      <c r="O19" s="286"/>
      <c r="P19" s="80"/>
    </row>
    <row r="20" spans="2:16" ht="71.45" customHeight="1" x14ac:dyDescent="0.15">
      <c r="B20" s="231" t="s">
        <v>159</v>
      </c>
      <c r="C20" s="232"/>
      <c r="D20" s="204"/>
      <c r="E20" s="284">
        <v>2</v>
      </c>
      <c r="F20" s="285"/>
      <c r="G20" s="285"/>
      <c r="H20" s="285"/>
      <c r="I20" s="285"/>
      <c r="J20" s="285"/>
      <c r="K20" s="285"/>
      <c r="L20" s="285"/>
      <c r="M20" s="285"/>
      <c r="N20" s="285"/>
      <c r="O20" s="286"/>
      <c r="P20" s="80"/>
    </row>
    <row r="21" spans="2:16" ht="71.45" customHeight="1" x14ac:dyDescent="0.15">
      <c r="B21" s="231" t="s">
        <v>163</v>
      </c>
      <c r="C21" s="232"/>
      <c r="D21" s="204"/>
      <c r="E21" s="284">
        <v>0</v>
      </c>
      <c r="F21" s="285"/>
      <c r="G21" s="285"/>
      <c r="H21" s="285"/>
      <c r="I21" s="285"/>
      <c r="J21" s="285"/>
      <c r="K21" s="285"/>
      <c r="L21" s="285"/>
      <c r="M21" s="285"/>
      <c r="N21" s="285"/>
      <c r="O21" s="286"/>
      <c r="P21" s="80"/>
    </row>
    <row r="22" spans="2:16" ht="71.45" customHeight="1" x14ac:dyDescent="0.15">
      <c r="B22" s="290" t="s">
        <v>189</v>
      </c>
      <c r="C22" s="291"/>
      <c r="D22" s="292"/>
      <c r="E22" s="284" t="s">
        <v>237</v>
      </c>
      <c r="F22" s="285"/>
      <c r="G22" s="285"/>
      <c r="H22" s="285"/>
      <c r="I22" s="285"/>
      <c r="J22" s="285"/>
      <c r="K22" s="285"/>
      <c r="L22" s="285"/>
      <c r="M22" s="285"/>
      <c r="N22" s="285"/>
      <c r="O22" s="286"/>
      <c r="P22" s="80"/>
    </row>
    <row r="23" spans="2:16" ht="9" customHeight="1" x14ac:dyDescent="0.15">
      <c r="B23" s="143"/>
      <c r="C23" s="72"/>
      <c r="D23" s="72"/>
      <c r="E23" s="81"/>
      <c r="F23" s="81"/>
      <c r="G23" s="81"/>
      <c r="H23" s="81"/>
      <c r="I23" s="81"/>
      <c r="J23" s="81"/>
      <c r="K23" s="81"/>
      <c r="L23" s="81"/>
      <c r="M23" s="81"/>
      <c r="N23" s="81"/>
      <c r="O23" s="81"/>
      <c r="P23" s="80"/>
    </row>
    <row r="24" spans="2:16" ht="93" customHeight="1" x14ac:dyDescent="0.15">
      <c r="B24" s="186" t="s">
        <v>230</v>
      </c>
      <c r="C24" s="186"/>
      <c r="D24" s="186"/>
      <c r="E24" s="186"/>
      <c r="F24" s="186"/>
      <c r="G24" s="186"/>
      <c r="H24" s="186"/>
      <c r="I24" s="186"/>
      <c r="J24" s="186"/>
      <c r="K24" s="186"/>
      <c r="L24" s="186"/>
      <c r="M24" s="186"/>
      <c r="N24" s="186"/>
      <c r="O24" s="186"/>
      <c r="P24" s="80"/>
    </row>
    <row r="25" spans="2:16" ht="24" customHeight="1" x14ac:dyDescent="0.15">
      <c r="B25" s="66" t="s">
        <v>223</v>
      </c>
      <c r="C25" s="139" t="s">
        <v>206</v>
      </c>
      <c r="D25" s="140"/>
      <c r="E25" s="140"/>
      <c r="F25" s="1"/>
      <c r="P25" s="80"/>
    </row>
    <row r="26" spans="2:16" ht="6.6" customHeight="1" x14ac:dyDescent="0.15">
      <c r="B26" s="83"/>
      <c r="C26" s="84"/>
      <c r="D26" s="84"/>
      <c r="E26" s="84"/>
      <c r="P26" s="80"/>
    </row>
    <row r="27" spans="2:16" ht="72" customHeight="1" x14ac:dyDescent="0.15">
      <c r="B27" s="202" t="s">
        <v>207</v>
      </c>
      <c r="C27" s="203"/>
      <c r="D27" s="204"/>
      <c r="E27" s="205" t="s">
        <v>239</v>
      </c>
      <c r="F27" s="206"/>
      <c r="G27" s="206"/>
      <c r="H27" s="206"/>
      <c r="I27" s="206"/>
      <c r="J27" s="206"/>
      <c r="K27" s="206"/>
      <c r="L27" s="206"/>
      <c r="M27" s="206"/>
      <c r="N27" s="206"/>
      <c r="O27" s="207"/>
      <c r="P27" s="80"/>
    </row>
    <row r="28" spans="2:16" ht="72" customHeight="1" x14ac:dyDescent="0.15">
      <c r="B28" s="208" t="s">
        <v>208</v>
      </c>
      <c r="C28" s="209"/>
      <c r="D28" s="209"/>
      <c r="E28" s="210" t="s">
        <v>238</v>
      </c>
      <c r="F28" s="211"/>
      <c r="G28" s="211"/>
      <c r="H28" s="211"/>
      <c r="I28" s="211"/>
      <c r="J28" s="211"/>
      <c r="K28" s="211"/>
      <c r="L28" s="211"/>
      <c r="M28" s="211"/>
      <c r="N28" s="211"/>
      <c r="O28" s="212"/>
      <c r="P28" s="80"/>
    </row>
    <row r="29" spans="2:16" ht="72" customHeight="1" x14ac:dyDescent="0.15">
      <c r="B29" s="213" t="s">
        <v>209</v>
      </c>
      <c r="C29" s="209"/>
      <c r="D29" s="209"/>
      <c r="E29" s="205" t="s">
        <v>238</v>
      </c>
      <c r="F29" s="206"/>
      <c r="G29" s="206"/>
      <c r="H29" s="206"/>
      <c r="I29" s="206"/>
      <c r="J29" s="206"/>
      <c r="K29" s="206"/>
      <c r="L29" s="206"/>
      <c r="M29" s="206"/>
      <c r="N29" s="206"/>
      <c r="O29" s="207"/>
      <c r="P29" s="80"/>
    </row>
    <row r="30" spans="2:16" ht="24" customHeight="1" x14ac:dyDescent="0.15">
      <c r="B30" s="187" t="s">
        <v>217</v>
      </c>
      <c r="C30" s="188"/>
      <c r="D30" s="189"/>
      <c r="E30" s="196" t="s">
        <v>242</v>
      </c>
      <c r="F30" s="197"/>
      <c r="G30" s="159">
        <v>3240</v>
      </c>
      <c r="H30" s="147" t="s">
        <v>166</v>
      </c>
      <c r="I30" s="187" t="s">
        <v>221</v>
      </c>
      <c r="J30" s="188"/>
      <c r="K30" s="188"/>
      <c r="L30" s="196" t="s">
        <v>242</v>
      </c>
      <c r="M30" s="197"/>
      <c r="N30" s="159">
        <v>3240</v>
      </c>
      <c r="O30" s="150" t="s">
        <v>166</v>
      </c>
      <c r="P30" s="80"/>
    </row>
    <row r="31" spans="2:16" ht="24" customHeight="1" x14ac:dyDescent="0.15">
      <c r="B31" s="190"/>
      <c r="C31" s="191"/>
      <c r="D31" s="192"/>
      <c r="E31" s="198" t="s">
        <v>241</v>
      </c>
      <c r="F31" s="199"/>
      <c r="G31" s="160">
        <v>3240</v>
      </c>
      <c r="H31" s="148" t="s">
        <v>166</v>
      </c>
      <c r="I31" s="190"/>
      <c r="J31" s="191"/>
      <c r="K31" s="191"/>
      <c r="L31" s="198" t="s">
        <v>241</v>
      </c>
      <c r="M31" s="199"/>
      <c r="N31" s="160">
        <v>3240</v>
      </c>
      <c r="O31" s="151" t="s">
        <v>166</v>
      </c>
      <c r="P31" s="80"/>
    </row>
    <row r="32" spans="2:16" ht="24" customHeight="1" x14ac:dyDescent="0.15">
      <c r="B32" s="193"/>
      <c r="C32" s="194"/>
      <c r="D32" s="195"/>
      <c r="E32" s="200" t="s">
        <v>240</v>
      </c>
      <c r="F32" s="201"/>
      <c r="G32" s="161">
        <v>3240</v>
      </c>
      <c r="H32" s="149" t="s">
        <v>166</v>
      </c>
      <c r="I32" s="193"/>
      <c r="J32" s="194"/>
      <c r="K32" s="194"/>
      <c r="L32" s="200" t="s">
        <v>240</v>
      </c>
      <c r="M32" s="201"/>
      <c r="N32" s="161">
        <v>3240</v>
      </c>
      <c r="O32" s="152" t="s">
        <v>166</v>
      </c>
      <c r="P32" s="80"/>
    </row>
    <row r="33" spans="2:16" ht="7.9" customHeight="1" x14ac:dyDescent="0.15">
      <c r="B33" s="138"/>
      <c r="C33" s="138"/>
      <c r="D33" s="138"/>
      <c r="E33" s="82"/>
      <c r="F33" s="82"/>
      <c r="G33" s="81"/>
      <c r="H33" s="81"/>
      <c r="I33" s="69"/>
      <c r="J33" s="69"/>
      <c r="K33" s="69"/>
      <c r="L33" s="69"/>
      <c r="M33" s="69"/>
      <c r="N33" s="69"/>
      <c r="O33" s="69"/>
      <c r="P33" s="80"/>
    </row>
    <row r="34" spans="2:16" ht="32.450000000000003" customHeight="1" x14ac:dyDescent="0.15">
      <c r="B34" s="266" t="s">
        <v>211</v>
      </c>
      <c r="C34" s="266"/>
      <c r="D34" s="266"/>
      <c r="E34" s="266"/>
      <c r="F34" s="266"/>
      <c r="G34" s="266"/>
      <c r="H34" s="266"/>
      <c r="I34" s="266"/>
      <c r="J34" s="266"/>
      <c r="K34" s="266"/>
      <c r="L34" s="266"/>
      <c r="M34" s="266"/>
      <c r="N34" s="266"/>
      <c r="O34" s="266"/>
      <c r="P34" s="80"/>
    </row>
    <row r="35" spans="2:16" ht="18.600000000000001" customHeight="1" x14ac:dyDescent="0.15">
      <c r="B35" s="143"/>
      <c r="C35" s="72"/>
      <c r="D35" s="72"/>
      <c r="E35" s="81"/>
      <c r="F35" s="81"/>
      <c r="G35" s="81"/>
      <c r="H35" s="81"/>
      <c r="I35" s="81"/>
      <c r="J35" s="81"/>
      <c r="K35" s="81"/>
      <c r="L35" s="81"/>
      <c r="M35" s="81"/>
      <c r="N35" s="81"/>
      <c r="O35" s="81"/>
      <c r="P35" s="80"/>
    </row>
    <row r="36" spans="2:16" ht="24" customHeight="1" x14ac:dyDescent="0.15">
      <c r="B36" s="66" t="s">
        <v>224</v>
      </c>
      <c r="C36" s="73" t="s">
        <v>210</v>
      </c>
      <c r="D36" s="72"/>
      <c r="E36" s="81"/>
      <c r="F36" s="81"/>
      <c r="G36" s="81"/>
      <c r="H36" s="81"/>
      <c r="I36" s="81"/>
      <c r="J36" s="81"/>
      <c r="K36" s="81"/>
      <c r="L36" s="81"/>
      <c r="M36" s="81"/>
      <c r="N36" s="81"/>
      <c r="O36" s="81"/>
      <c r="P36" s="80"/>
    </row>
    <row r="37" spans="2:16" ht="9" customHeight="1" x14ac:dyDescent="0.15">
      <c r="B37" s="144"/>
      <c r="C37" s="145"/>
      <c r="D37" s="145"/>
      <c r="E37" s="142"/>
      <c r="F37" s="142"/>
      <c r="G37" s="142"/>
      <c r="H37" s="142"/>
      <c r="I37" s="142"/>
      <c r="J37" s="142"/>
      <c r="K37" s="142"/>
      <c r="L37" s="142"/>
      <c r="M37" s="142"/>
      <c r="N37" s="142"/>
      <c r="O37" s="142"/>
      <c r="P37" s="80"/>
    </row>
    <row r="38" spans="2:16" ht="90" customHeight="1" x14ac:dyDescent="0.15">
      <c r="B38" s="209" t="s">
        <v>2</v>
      </c>
      <c r="C38" s="209"/>
      <c r="D38" s="209"/>
      <c r="E38" s="243" t="s">
        <v>243</v>
      </c>
      <c r="F38" s="244"/>
      <c r="G38" s="244"/>
      <c r="H38" s="244"/>
      <c r="I38" s="244"/>
      <c r="J38" s="244"/>
      <c r="K38" s="244"/>
      <c r="L38" s="244"/>
      <c r="M38" s="244"/>
      <c r="N38" s="244"/>
      <c r="O38" s="245"/>
      <c r="P38" s="80"/>
    </row>
    <row r="39" spans="2:16" ht="90" customHeight="1" x14ac:dyDescent="0.15">
      <c r="B39" s="231" t="s">
        <v>158</v>
      </c>
      <c r="C39" s="232"/>
      <c r="D39" s="204"/>
      <c r="E39" s="246"/>
      <c r="F39" s="247"/>
      <c r="G39" s="247"/>
      <c r="H39" s="247"/>
      <c r="I39" s="247"/>
      <c r="J39" s="247"/>
      <c r="K39" s="247"/>
      <c r="L39" s="247"/>
      <c r="M39" s="247"/>
      <c r="N39" s="247"/>
      <c r="O39" s="248"/>
      <c r="P39" s="80"/>
    </row>
    <row r="40" spans="2:16" ht="4.9000000000000004" customHeight="1" x14ac:dyDescent="0.15">
      <c r="B40" s="143"/>
      <c r="C40" s="72"/>
      <c r="D40" s="72"/>
      <c r="E40" s="81"/>
      <c r="F40" s="81"/>
      <c r="G40" s="81"/>
      <c r="H40" s="81"/>
      <c r="I40" s="81"/>
      <c r="J40" s="81"/>
      <c r="K40" s="81"/>
      <c r="L40" s="81"/>
      <c r="M40" s="81"/>
      <c r="N40" s="81"/>
      <c r="O40" s="81"/>
      <c r="P40" s="80"/>
    </row>
    <row r="41" spans="2:16" ht="10.15" customHeight="1" x14ac:dyDescent="0.15">
      <c r="B41" s="76"/>
      <c r="C41" s="76"/>
      <c r="D41" s="76"/>
      <c r="E41" s="81"/>
      <c r="F41" s="81"/>
      <c r="G41" s="81"/>
      <c r="H41" s="81"/>
      <c r="I41" s="81"/>
      <c r="J41" s="81"/>
      <c r="K41" s="81"/>
      <c r="L41" s="81"/>
      <c r="M41" s="81"/>
      <c r="N41" s="81"/>
      <c r="O41" s="81"/>
      <c r="P41" s="80"/>
    </row>
    <row r="42" spans="2:16" ht="30" customHeight="1" x14ac:dyDescent="0.15">
      <c r="B42" s="66" t="s">
        <v>167</v>
      </c>
      <c r="C42" s="74" t="s">
        <v>212</v>
      </c>
      <c r="D42" s="75"/>
      <c r="E42" s="2"/>
    </row>
    <row r="43" spans="2:16" ht="4.9000000000000004" customHeight="1" x14ac:dyDescent="0.15"/>
    <row r="44" spans="2:16" ht="70.150000000000006" customHeight="1" x14ac:dyDescent="0.15">
      <c r="B44" s="253" t="s">
        <v>156</v>
      </c>
      <c r="C44" s="254"/>
      <c r="D44" s="255"/>
      <c r="E44" s="259" t="s">
        <v>165</v>
      </c>
      <c r="F44" s="260"/>
      <c r="G44" s="260"/>
      <c r="H44" s="261"/>
      <c r="I44" s="249" t="s">
        <v>244</v>
      </c>
      <c r="J44" s="249"/>
      <c r="K44" s="249"/>
      <c r="L44" s="249"/>
      <c r="M44" s="249"/>
      <c r="N44" s="249"/>
      <c r="O44" s="250"/>
      <c r="P44" s="80"/>
    </row>
    <row r="45" spans="2:16" ht="70.150000000000006" customHeight="1" x14ac:dyDescent="0.15">
      <c r="B45" s="287"/>
      <c r="C45" s="288"/>
      <c r="D45" s="289"/>
      <c r="E45" s="281" t="s">
        <v>161</v>
      </c>
      <c r="F45" s="282"/>
      <c r="G45" s="282"/>
      <c r="H45" s="283"/>
      <c r="I45" s="279" t="s">
        <v>244</v>
      </c>
      <c r="J45" s="279"/>
      <c r="K45" s="279"/>
      <c r="L45" s="279"/>
      <c r="M45" s="279"/>
      <c r="N45" s="279"/>
      <c r="O45" s="280"/>
      <c r="P45" s="80"/>
    </row>
    <row r="46" spans="2:16" ht="70.150000000000006" customHeight="1" x14ac:dyDescent="0.15">
      <c r="B46" s="256"/>
      <c r="C46" s="257"/>
      <c r="D46" s="258"/>
      <c r="E46" s="263" t="s">
        <v>162</v>
      </c>
      <c r="F46" s="264"/>
      <c r="G46" s="264"/>
      <c r="H46" s="265"/>
      <c r="I46" s="251" t="s">
        <v>244</v>
      </c>
      <c r="J46" s="251"/>
      <c r="K46" s="251"/>
      <c r="L46" s="251"/>
      <c r="M46" s="251"/>
      <c r="N46" s="251"/>
      <c r="O46" s="252"/>
      <c r="P46" s="80"/>
    </row>
    <row r="47" spans="2:16" ht="70.150000000000006" customHeight="1" x14ac:dyDescent="0.15">
      <c r="B47" s="253" t="s">
        <v>160</v>
      </c>
      <c r="C47" s="254"/>
      <c r="D47" s="255"/>
      <c r="E47" s="262" t="s">
        <v>214</v>
      </c>
      <c r="F47" s="260"/>
      <c r="G47" s="260"/>
      <c r="H47" s="261"/>
      <c r="I47" s="249" t="s">
        <v>244</v>
      </c>
      <c r="J47" s="249"/>
      <c r="K47" s="249"/>
      <c r="L47" s="249"/>
      <c r="M47" s="249"/>
      <c r="N47" s="249"/>
      <c r="O47" s="250"/>
      <c r="P47" s="80"/>
    </row>
    <row r="48" spans="2:16" ht="70.150000000000006" customHeight="1" x14ac:dyDescent="0.15">
      <c r="B48" s="256"/>
      <c r="C48" s="257"/>
      <c r="D48" s="258"/>
      <c r="E48" s="263" t="s">
        <v>215</v>
      </c>
      <c r="F48" s="264"/>
      <c r="G48" s="264"/>
      <c r="H48" s="265"/>
      <c r="I48" s="251" t="s">
        <v>244</v>
      </c>
      <c r="J48" s="251"/>
      <c r="K48" s="251"/>
      <c r="L48" s="251"/>
      <c r="M48" s="251"/>
      <c r="N48" s="251"/>
      <c r="O48" s="252"/>
      <c r="P48" s="80"/>
    </row>
    <row r="49" spans="2:16" ht="10.15" customHeight="1" x14ac:dyDescent="0.15">
      <c r="B49" s="76"/>
      <c r="C49" s="76"/>
      <c r="D49" s="76"/>
      <c r="E49" s="70"/>
      <c r="F49" s="70"/>
      <c r="G49" s="70"/>
      <c r="H49" s="70"/>
      <c r="I49" s="82"/>
      <c r="J49" s="82"/>
      <c r="K49" s="82"/>
      <c r="L49" s="82"/>
      <c r="M49" s="82"/>
      <c r="N49" s="82"/>
      <c r="O49" s="82"/>
      <c r="P49" s="80"/>
    </row>
    <row r="50" spans="2:16" ht="30" customHeight="1" x14ac:dyDescent="0.15">
      <c r="B50" s="266" t="s">
        <v>216</v>
      </c>
      <c r="C50" s="267"/>
      <c r="D50" s="267"/>
      <c r="E50" s="267"/>
      <c r="F50" s="267"/>
      <c r="G50" s="267"/>
      <c r="H50" s="267"/>
      <c r="I50" s="267"/>
      <c r="J50" s="267"/>
      <c r="K50" s="267"/>
      <c r="L50" s="267"/>
      <c r="M50" s="267"/>
      <c r="N50" s="267"/>
      <c r="O50" s="267"/>
    </row>
    <row r="51" spans="2:16" ht="30" customHeight="1" x14ac:dyDescent="0.15">
      <c r="B51" s="77"/>
      <c r="C51" s="77"/>
      <c r="D51" s="77"/>
      <c r="E51" s="77"/>
      <c r="F51" s="77"/>
      <c r="G51" s="77"/>
      <c r="H51" s="77"/>
      <c r="I51" s="77"/>
      <c r="J51" s="77"/>
      <c r="K51" s="77"/>
      <c r="L51" s="77"/>
      <c r="M51" s="77"/>
      <c r="N51" s="77"/>
      <c r="O51" s="77"/>
      <c r="P51" s="80"/>
    </row>
    <row r="52" spans="2:16" s="90" customFormat="1" ht="27.6" customHeight="1" x14ac:dyDescent="0.15">
      <c r="B52" s="115" t="s">
        <v>171</v>
      </c>
      <c r="C52" s="114" t="s">
        <v>192</v>
      </c>
      <c r="D52" s="114"/>
      <c r="E52" s="114"/>
      <c r="F52" s="111"/>
      <c r="G52" s="107"/>
      <c r="H52" s="107"/>
      <c r="I52" s="107"/>
      <c r="J52" s="107"/>
      <c r="K52" s="107"/>
      <c r="L52" s="107"/>
      <c r="M52" s="107"/>
      <c r="N52" s="107"/>
      <c r="O52" s="107"/>
      <c r="P52" s="88"/>
    </row>
    <row r="53" spans="2:16" s="90" customFormat="1" ht="27" customHeight="1" x14ac:dyDescent="0.15">
      <c r="B53" s="239" t="s">
        <v>231</v>
      </c>
      <c r="C53" s="239"/>
      <c r="D53" s="239"/>
      <c r="E53" s="239"/>
      <c r="F53" s="239"/>
      <c r="G53" s="239"/>
      <c r="H53" s="239"/>
      <c r="I53" s="239"/>
      <c r="J53" s="239"/>
      <c r="K53" s="239"/>
      <c r="L53" s="239"/>
      <c r="M53" s="239"/>
      <c r="N53" s="239"/>
      <c r="O53" s="239"/>
      <c r="P53" s="91"/>
    </row>
    <row r="54" spans="2:16" s="90" customFormat="1" ht="9.6" customHeight="1" x14ac:dyDescent="0.15">
      <c r="B54" s="155"/>
      <c r="C54" s="155"/>
      <c r="D54" s="155"/>
      <c r="E54" s="155"/>
      <c r="F54" s="155"/>
      <c r="G54" s="155"/>
      <c r="H54" s="155"/>
      <c r="I54" s="155"/>
      <c r="J54" s="155"/>
      <c r="K54" s="155"/>
      <c r="L54" s="155"/>
      <c r="M54" s="155"/>
      <c r="N54" s="155"/>
      <c r="O54" s="155"/>
      <c r="P54" s="91"/>
    </row>
    <row r="55" spans="2:16" s="90" customFormat="1" ht="156" customHeight="1" x14ac:dyDescent="0.15">
      <c r="B55" s="240" t="s">
        <v>245</v>
      </c>
      <c r="C55" s="241"/>
      <c r="D55" s="241"/>
      <c r="E55" s="241"/>
      <c r="F55" s="241"/>
      <c r="G55" s="241"/>
      <c r="H55" s="241"/>
      <c r="I55" s="241"/>
      <c r="J55" s="241"/>
      <c r="K55" s="241"/>
      <c r="L55" s="241"/>
      <c r="M55" s="241"/>
      <c r="N55" s="241"/>
      <c r="O55" s="242"/>
      <c r="P55" s="91"/>
    </row>
    <row r="56" spans="2:16" s="1" customFormat="1" ht="30" customHeight="1" x14ac:dyDescent="0.15">
      <c r="B56" s="67" t="s">
        <v>190</v>
      </c>
      <c r="J56" s="71"/>
    </row>
    <row r="57" spans="2:16" ht="4.9000000000000004" customHeight="1" x14ac:dyDescent="0.15">
      <c r="B57" s="83"/>
      <c r="C57" s="84"/>
      <c r="D57" s="84"/>
      <c r="E57" s="84"/>
    </row>
    <row r="58" spans="2:16" ht="293.45" customHeight="1" x14ac:dyDescent="0.15">
      <c r="B58" s="233" t="s">
        <v>315</v>
      </c>
      <c r="C58" s="234"/>
      <c r="D58" s="234"/>
      <c r="E58" s="234"/>
      <c r="F58" s="234"/>
      <c r="G58" s="234"/>
      <c r="H58" s="234"/>
      <c r="I58" s="234"/>
      <c r="J58" s="234"/>
      <c r="K58" s="234"/>
      <c r="L58" s="234"/>
      <c r="M58" s="234"/>
      <c r="N58" s="234"/>
      <c r="O58" s="235"/>
      <c r="P58" s="80"/>
    </row>
    <row r="59" spans="2:16" ht="10.15" customHeight="1" x14ac:dyDescent="0.15">
      <c r="B59" s="76"/>
      <c r="C59" s="76"/>
      <c r="D59" s="76"/>
      <c r="E59" s="81"/>
      <c r="F59" s="81"/>
      <c r="G59" s="81"/>
      <c r="H59" s="81"/>
      <c r="I59" s="78"/>
      <c r="J59" s="76"/>
      <c r="K59" s="76"/>
      <c r="L59" s="81"/>
      <c r="M59" s="81"/>
      <c r="N59" s="81"/>
      <c r="O59" s="81"/>
      <c r="P59" s="80"/>
    </row>
    <row r="60" spans="2:16" s="1" customFormat="1" ht="30" customHeight="1" x14ac:dyDescent="0.15">
      <c r="B60" s="106" t="s">
        <v>198</v>
      </c>
      <c r="C60" s="116"/>
      <c r="D60" s="116"/>
      <c r="E60" s="116"/>
      <c r="F60" s="116"/>
      <c r="G60" s="116"/>
      <c r="H60" s="116"/>
      <c r="I60" s="116"/>
      <c r="J60" s="116"/>
      <c r="K60" s="116"/>
      <c r="L60" s="116"/>
      <c r="M60" s="116"/>
      <c r="N60" s="116"/>
      <c r="O60" s="116"/>
      <c r="P60" s="116"/>
    </row>
    <row r="61" spans="2:16" ht="19.899999999999999" customHeight="1" x14ac:dyDescent="0.15">
      <c r="B61" s="91"/>
      <c r="C61" s="91"/>
      <c r="D61" s="91"/>
      <c r="E61" s="91"/>
      <c r="F61" s="91"/>
      <c r="G61" s="91"/>
      <c r="H61" s="91"/>
      <c r="I61" s="91"/>
      <c r="J61" s="91"/>
      <c r="K61" s="91"/>
      <c r="L61" s="91"/>
      <c r="M61" s="91"/>
      <c r="N61" s="91"/>
      <c r="O61" s="91"/>
      <c r="P61" s="91"/>
    </row>
    <row r="62" spans="2:16" ht="30" customHeight="1" x14ac:dyDescent="0.15">
      <c r="B62" s="117" t="s">
        <v>172</v>
      </c>
      <c r="C62" s="238" t="s">
        <v>199</v>
      </c>
      <c r="D62" s="238"/>
      <c r="E62" s="238"/>
      <c r="F62" s="238"/>
      <c r="G62" s="238"/>
      <c r="H62" s="91"/>
      <c r="I62" s="91"/>
      <c r="J62" s="91"/>
      <c r="K62" s="91"/>
      <c r="L62" s="91"/>
      <c r="M62" s="91"/>
      <c r="N62" s="91"/>
      <c r="O62" s="91"/>
      <c r="P62" s="91"/>
    </row>
    <row r="63" spans="2:16" ht="28.9" customHeight="1" x14ac:dyDescent="0.15">
      <c r="B63" s="91"/>
      <c r="C63" s="153" t="s">
        <v>181</v>
      </c>
      <c r="D63" s="118"/>
      <c r="E63" s="119"/>
      <c r="F63" s="91"/>
      <c r="G63" s="91"/>
      <c r="H63" s="91"/>
      <c r="I63" s="91"/>
      <c r="J63" s="91"/>
      <c r="K63" s="91"/>
      <c r="L63" s="91"/>
      <c r="M63" s="91"/>
      <c r="N63" s="91"/>
      <c r="O63" s="91"/>
      <c r="P63" s="91"/>
    </row>
    <row r="64" spans="2:16" ht="34.15" customHeight="1" x14ac:dyDescent="0.15">
      <c r="B64" s="236" t="s">
        <v>200</v>
      </c>
      <c r="C64" s="237"/>
      <c r="D64" s="237"/>
      <c r="E64" s="237"/>
      <c r="F64" s="237"/>
      <c r="G64" s="237"/>
      <c r="H64" s="237"/>
      <c r="I64" s="237"/>
      <c r="J64" s="237"/>
      <c r="K64" s="237"/>
      <c r="L64" s="237"/>
      <c r="M64" s="237"/>
      <c r="N64" s="237"/>
      <c r="O64" s="237"/>
      <c r="P64" s="237"/>
    </row>
    <row r="65" spans="2:34" ht="22.9" customHeight="1" x14ac:dyDescent="0.15">
      <c r="B65" s="130" t="s">
        <v>219</v>
      </c>
      <c r="C65" s="120" t="s">
        <v>220</v>
      </c>
      <c r="D65" s="121"/>
      <c r="E65" s="121"/>
      <c r="F65" s="121"/>
      <c r="G65" s="121"/>
      <c r="H65" s="121"/>
      <c r="I65" s="121"/>
      <c r="J65" s="121"/>
      <c r="K65" s="121"/>
      <c r="L65" s="121"/>
      <c r="M65" s="121"/>
      <c r="N65" s="121"/>
      <c r="O65" s="121"/>
      <c r="P65" s="121"/>
    </row>
    <row r="66" spans="2:34" ht="10.15" customHeight="1" x14ac:dyDescent="0.15">
      <c r="B66" s="120"/>
      <c r="C66" s="121"/>
      <c r="D66" s="121"/>
      <c r="E66" s="121"/>
      <c r="F66" s="121"/>
      <c r="G66" s="121"/>
      <c r="H66" s="121"/>
      <c r="I66" s="121"/>
      <c r="J66" s="121"/>
      <c r="K66" s="121"/>
      <c r="L66" s="121"/>
      <c r="M66" s="121"/>
      <c r="N66" s="121"/>
      <c r="O66" s="121"/>
      <c r="P66" s="121"/>
    </row>
    <row r="67" spans="2:34" ht="225.6" customHeight="1" x14ac:dyDescent="0.15">
      <c r="B67" s="225" t="s">
        <v>316</v>
      </c>
      <c r="C67" s="226"/>
      <c r="D67" s="226"/>
      <c r="E67" s="226"/>
      <c r="F67" s="226"/>
      <c r="G67" s="226"/>
      <c r="H67" s="226"/>
      <c r="I67" s="226"/>
      <c r="J67" s="226"/>
      <c r="K67" s="226"/>
      <c r="L67" s="226"/>
      <c r="M67" s="226"/>
      <c r="N67" s="226"/>
      <c r="O67" s="227"/>
      <c r="P67" s="121"/>
    </row>
    <row r="68" spans="2:34" ht="17.45" customHeight="1" x14ac:dyDescent="0.15">
      <c r="B68" s="122"/>
      <c r="C68" s="122"/>
      <c r="D68" s="122"/>
      <c r="E68" s="122"/>
      <c r="F68" s="122"/>
      <c r="G68" s="122"/>
      <c r="H68" s="122"/>
      <c r="I68" s="122"/>
      <c r="J68" s="122"/>
      <c r="K68" s="122"/>
      <c r="L68" s="122"/>
      <c r="M68" s="122"/>
      <c r="N68" s="122"/>
      <c r="O68" s="122"/>
      <c r="P68" s="122"/>
    </row>
    <row r="69" spans="2:34" ht="24" customHeight="1" x14ac:dyDescent="0.15">
      <c r="B69" s="109" t="s">
        <v>201</v>
      </c>
      <c r="C69" s="123"/>
      <c r="D69" s="123"/>
      <c r="E69" s="123"/>
      <c r="F69" s="97"/>
      <c r="G69" s="97"/>
      <c r="H69" s="97"/>
      <c r="I69" s="97"/>
      <c r="J69" s="97"/>
      <c r="K69" s="97"/>
      <c r="L69" s="97"/>
      <c r="M69" s="97"/>
      <c r="N69" s="97"/>
      <c r="O69" s="97"/>
      <c r="P69" s="124"/>
    </row>
    <row r="70" spans="2:34" ht="8.4499999999999993" customHeight="1" x14ac:dyDescent="0.15">
      <c r="B70" s="109"/>
      <c r="C70" s="123"/>
      <c r="D70" s="123"/>
      <c r="E70" s="123"/>
      <c r="F70" s="97"/>
      <c r="G70" s="97"/>
      <c r="H70" s="97"/>
      <c r="I70" s="97"/>
      <c r="J70" s="97"/>
      <c r="K70" s="97"/>
      <c r="L70" s="97"/>
      <c r="M70" s="97"/>
      <c r="N70" s="97"/>
      <c r="O70" s="97"/>
      <c r="P70" s="124"/>
    </row>
    <row r="71" spans="2:34" ht="225" customHeight="1" x14ac:dyDescent="0.15">
      <c r="B71" s="272" t="s">
        <v>317</v>
      </c>
      <c r="C71" s="273"/>
      <c r="D71" s="273"/>
      <c r="E71" s="273"/>
      <c r="F71" s="273"/>
      <c r="G71" s="273"/>
      <c r="H71" s="273"/>
      <c r="I71" s="273"/>
      <c r="J71" s="273"/>
      <c r="K71" s="273"/>
      <c r="L71" s="273"/>
      <c r="M71" s="273"/>
      <c r="N71" s="273"/>
      <c r="O71" s="274"/>
      <c r="P71" s="124"/>
    </row>
    <row r="72" spans="2:34" ht="16.899999999999999" customHeight="1" x14ac:dyDescent="0.15">
      <c r="B72" s="156"/>
      <c r="C72" s="157"/>
      <c r="D72" s="157"/>
      <c r="E72" s="157"/>
      <c r="F72" s="157"/>
      <c r="G72" s="157"/>
      <c r="H72" s="157"/>
      <c r="I72" s="157"/>
      <c r="J72" s="157"/>
      <c r="K72" s="157"/>
      <c r="L72" s="157"/>
      <c r="M72" s="157"/>
      <c r="N72" s="157"/>
      <c r="O72" s="157"/>
      <c r="P72" s="124"/>
    </row>
    <row r="73" spans="2:34" ht="23.45" customHeight="1" x14ac:dyDescent="0.15">
      <c r="B73" s="112" t="s">
        <v>202</v>
      </c>
      <c r="C73" s="125"/>
      <c r="D73" s="125"/>
      <c r="E73" s="125"/>
      <c r="F73" s="97"/>
      <c r="G73" s="97"/>
      <c r="H73" s="97"/>
      <c r="I73" s="97"/>
      <c r="J73" s="97"/>
      <c r="K73" s="97"/>
      <c r="L73" s="97"/>
      <c r="M73" s="97"/>
      <c r="N73" s="97"/>
      <c r="O73" s="97"/>
      <c r="P73" s="124"/>
    </row>
    <row r="74" spans="2:34" ht="8.4499999999999993" customHeight="1" x14ac:dyDescent="0.15">
      <c r="B74" s="112"/>
      <c r="C74" s="125"/>
      <c r="D74" s="125"/>
      <c r="E74" s="125"/>
      <c r="F74" s="97"/>
      <c r="G74" s="97"/>
      <c r="H74" s="97"/>
      <c r="I74" s="97"/>
      <c r="J74" s="97"/>
      <c r="K74" s="97"/>
      <c r="L74" s="97"/>
      <c r="M74" s="97"/>
      <c r="N74" s="97"/>
      <c r="O74" s="97"/>
      <c r="P74" s="124"/>
    </row>
    <row r="75" spans="2:34" ht="220.5" customHeight="1" x14ac:dyDescent="0.15">
      <c r="B75" s="275" t="s">
        <v>319</v>
      </c>
      <c r="C75" s="276"/>
      <c r="D75" s="276"/>
      <c r="E75" s="276"/>
      <c r="F75" s="276"/>
      <c r="G75" s="276"/>
      <c r="H75" s="276"/>
      <c r="I75" s="276"/>
      <c r="J75" s="276"/>
      <c r="K75" s="276"/>
      <c r="L75" s="276"/>
      <c r="M75" s="276"/>
      <c r="N75" s="276"/>
      <c r="O75" s="277"/>
      <c r="P75" s="124"/>
    </row>
    <row r="76" spans="2:34" ht="22.15" customHeight="1" x14ac:dyDescent="0.15">
      <c r="B76" s="126"/>
      <c r="C76" s="127"/>
      <c r="D76" s="127"/>
      <c r="E76" s="127"/>
      <c r="F76" s="127"/>
      <c r="G76" s="127"/>
      <c r="H76" s="127"/>
      <c r="I76" s="127"/>
      <c r="J76" s="127"/>
      <c r="K76" s="127"/>
      <c r="L76" s="127"/>
      <c r="M76" s="127"/>
      <c r="N76" s="127"/>
      <c r="O76" s="127"/>
      <c r="P76" s="91"/>
    </row>
    <row r="77" spans="2:34" ht="22.15" customHeight="1" x14ac:dyDescent="0.15">
      <c r="B77" s="126"/>
      <c r="C77" s="127"/>
      <c r="D77" s="127"/>
      <c r="E77" s="127"/>
      <c r="F77" s="127"/>
      <c r="G77" s="127"/>
      <c r="H77" s="127"/>
      <c r="I77" s="127"/>
      <c r="J77" s="127"/>
      <c r="K77" s="127"/>
      <c r="L77" s="127"/>
      <c r="M77" s="127"/>
      <c r="N77" s="127"/>
      <c r="O77" s="127"/>
      <c r="P77" s="91"/>
    </row>
    <row r="78" spans="2:34" ht="22.9" customHeight="1" x14ac:dyDescent="0.15">
      <c r="B78" s="104" t="s">
        <v>203</v>
      </c>
      <c r="C78" s="105"/>
      <c r="D78" s="105"/>
      <c r="E78" s="105"/>
      <c r="F78" s="106"/>
      <c r="G78" s="106"/>
      <c r="H78" s="107"/>
      <c r="I78" s="107"/>
      <c r="J78" s="107"/>
      <c r="K78" s="107"/>
      <c r="L78" s="107"/>
      <c r="M78" s="107"/>
      <c r="N78" s="107"/>
      <c r="O78" s="107"/>
      <c r="P78" s="91"/>
    </row>
    <row r="79" spans="2:34" ht="9" customHeight="1" x14ac:dyDescent="0.15">
      <c r="B79" s="104"/>
      <c r="C79" s="105"/>
      <c r="D79" s="105"/>
      <c r="E79" s="105"/>
      <c r="F79" s="106"/>
      <c r="G79" s="106"/>
      <c r="H79" s="107"/>
      <c r="I79" s="107"/>
      <c r="J79" s="107"/>
      <c r="K79" s="107"/>
      <c r="L79" s="107"/>
      <c r="M79" s="107"/>
      <c r="N79" s="107"/>
      <c r="O79" s="107"/>
      <c r="P79" s="91"/>
    </row>
    <row r="80" spans="2:34" ht="48" customHeight="1" x14ac:dyDescent="0.15">
      <c r="B80" s="269" t="s">
        <v>197</v>
      </c>
      <c r="C80" s="269"/>
      <c r="D80" s="269"/>
      <c r="E80" s="269"/>
      <c r="F80" s="269"/>
      <c r="G80" s="269"/>
      <c r="H80" s="269"/>
      <c r="I80" s="269"/>
      <c r="J80" s="269"/>
      <c r="K80" s="269"/>
      <c r="L80" s="269"/>
      <c r="M80" s="269"/>
      <c r="N80" s="269"/>
      <c r="O80" s="269"/>
      <c r="P80" s="128"/>
      <c r="T80" s="268"/>
      <c r="U80" s="268"/>
      <c r="V80" s="268"/>
      <c r="W80" s="268"/>
      <c r="X80" s="268"/>
      <c r="Y80" s="268"/>
      <c r="Z80" s="268"/>
      <c r="AA80" s="268"/>
      <c r="AB80" s="268"/>
      <c r="AC80" s="268"/>
      <c r="AD80" s="268"/>
      <c r="AE80" s="268"/>
      <c r="AF80" s="268"/>
      <c r="AG80" s="268"/>
      <c r="AH80" s="268"/>
    </row>
    <row r="81" spans="2:34" ht="18" customHeight="1" x14ac:dyDescent="0.15">
      <c r="B81" s="108"/>
      <c r="C81" s="270" t="s">
        <v>218</v>
      </c>
      <c r="D81" s="271"/>
      <c r="E81" s="271"/>
      <c r="F81" s="271"/>
      <c r="G81" s="271"/>
      <c r="H81" s="271"/>
      <c r="I81" s="271"/>
      <c r="J81" s="271"/>
      <c r="K81" s="271"/>
      <c r="L81" s="271"/>
      <c r="M81" s="271"/>
      <c r="N81" s="271"/>
      <c r="O81" s="271"/>
      <c r="P81" s="128"/>
      <c r="T81" s="268"/>
      <c r="U81" s="268"/>
      <c r="V81" s="268"/>
      <c r="W81" s="268"/>
      <c r="X81" s="268"/>
      <c r="Y81" s="268"/>
      <c r="Z81" s="268"/>
      <c r="AA81" s="268"/>
      <c r="AB81" s="268"/>
      <c r="AC81" s="268"/>
      <c r="AD81" s="268"/>
      <c r="AE81" s="268"/>
      <c r="AF81" s="268"/>
      <c r="AG81" s="268"/>
      <c r="AH81" s="268"/>
    </row>
    <row r="82" spans="2:34" ht="16.899999999999999" customHeight="1" x14ac:dyDescent="0.15">
      <c r="B82" s="108"/>
      <c r="C82" s="271"/>
      <c r="D82" s="271"/>
      <c r="E82" s="271"/>
      <c r="F82" s="271"/>
      <c r="G82" s="271"/>
      <c r="H82" s="271"/>
      <c r="I82" s="271"/>
      <c r="J82" s="271"/>
      <c r="K82" s="271"/>
      <c r="L82" s="271"/>
      <c r="M82" s="271"/>
      <c r="N82" s="271"/>
      <c r="O82" s="271"/>
      <c r="P82" s="129"/>
      <c r="T82" s="268"/>
      <c r="U82" s="268"/>
      <c r="V82" s="268"/>
      <c r="W82" s="268"/>
      <c r="X82" s="268"/>
      <c r="Y82" s="268"/>
      <c r="Z82" s="268"/>
      <c r="AA82" s="268"/>
      <c r="AB82" s="268"/>
      <c r="AC82" s="268"/>
      <c r="AD82" s="268"/>
      <c r="AE82" s="268"/>
      <c r="AF82" s="268"/>
      <c r="AG82" s="268"/>
      <c r="AH82" s="268"/>
    </row>
    <row r="83" spans="2:34" ht="6.6" customHeight="1" x14ac:dyDescent="0.15">
      <c r="B83" s="108"/>
      <c r="C83" s="113"/>
      <c r="D83" s="113"/>
      <c r="E83" s="113"/>
      <c r="F83" s="113"/>
      <c r="G83" s="113"/>
      <c r="H83" s="113"/>
      <c r="I83" s="113"/>
      <c r="J83" s="113"/>
      <c r="K83" s="113"/>
      <c r="L83" s="113"/>
      <c r="M83" s="113"/>
      <c r="N83" s="113"/>
      <c r="O83" s="113"/>
      <c r="P83" s="129"/>
      <c r="T83" s="268"/>
      <c r="U83" s="268"/>
      <c r="V83" s="268"/>
      <c r="W83" s="268"/>
      <c r="X83" s="268"/>
      <c r="Y83" s="268"/>
      <c r="Z83" s="268"/>
      <c r="AA83" s="268"/>
      <c r="AB83" s="268"/>
      <c r="AC83" s="268"/>
      <c r="AD83" s="268"/>
      <c r="AE83" s="268"/>
      <c r="AF83" s="268"/>
      <c r="AG83" s="268"/>
      <c r="AH83" s="268"/>
    </row>
    <row r="84" spans="2:34" ht="22.15" customHeight="1" x14ac:dyDescent="0.15">
      <c r="B84" s="109" t="s">
        <v>194</v>
      </c>
      <c r="C84" s="109"/>
      <c r="D84" s="110"/>
      <c r="E84" s="107"/>
      <c r="F84" s="107"/>
      <c r="G84" s="107"/>
      <c r="H84" s="107"/>
      <c r="I84" s="107"/>
      <c r="J84" s="107"/>
      <c r="K84" s="107"/>
      <c r="L84" s="107"/>
      <c r="M84" s="107"/>
      <c r="N84" s="107"/>
      <c r="O84" s="111"/>
      <c r="P84" s="116"/>
      <c r="T84" s="268"/>
      <c r="U84" s="268"/>
      <c r="V84" s="268"/>
      <c r="W84" s="268"/>
      <c r="X84" s="268"/>
      <c r="Y84" s="268"/>
      <c r="Z84" s="268"/>
      <c r="AA84" s="268"/>
      <c r="AB84" s="268"/>
      <c r="AC84" s="268"/>
      <c r="AD84" s="268"/>
      <c r="AE84" s="268"/>
      <c r="AF84" s="268"/>
      <c r="AG84" s="268"/>
      <c r="AH84" s="268"/>
    </row>
    <row r="85" spans="2:34" ht="21" customHeight="1" x14ac:dyDescent="0.15">
      <c r="B85" s="130"/>
      <c r="C85" s="154" t="s">
        <v>229</v>
      </c>
      <c r="D85" s="114"/>
      <c r="E85" s="114"/>
      <c r="F85" s="116"/>
      <c r="G85" s="91"/>
      <c r="H85" s="91"/>
      <c r="I85" s="91"/>
      <c r="J85" s="91"/>
      <c r="K85" s="91"/>
      <c r="L85" s="91"/>
      <c r="M85" s="91"/>
      <c r="N85" s="91"/>
      <c r="O85" s="91"/>
      <c r="P85" s="91"/>
    </row>
    <row r="86" spans="2:34" ht="7.9" customHeight="1" x14ac:dyDescent="0.15">
      <c r="B86" s="131"/>
      <c r="C86" s="132"/>
      <c r="D86" s="132"/>
      <c r="E86" s="132"/>
      <c r="F86" s="91"/>
      <c r="G86" s="91"/>
      <c r="H86" s="91"/>
      <c r="I86" s="91"/>
      <c r="J86" s="91"/>
      <c r="K86" s="91"/>
      <c r="L86" s="91"/>
      <c r="M86" s="91"/>
      <c r="N86" s="91"/>
      <c r="O86" s="91"/>
      <c r="P86" s="91"/>
    </row>
    <row r="87" spans="2:34" ht="72" customHeight="1" x14ac:dyDescent="0.15">
      <c r="B87" s="222" t="s">
        <v>179</v>
      </c>
      <c r="C87" s="223"/>
      <c r="D87" s="223"/>
      <c r="E87" s="223"/>
      <c r="F87" s="224"/>
      <c r="G87" s="214" t="s">
        <v>318</v>
      </c>
      <c r="H87" s="220"/>
      <c r="I87" s="220"/>
      <c r="J87" s="220"/>
      <c r="K87" s="220"/>
      <c r="L87" s="220"/>
      <c r="M87" s="220"/>
      <c r="N87" s="220"/>
      <c r="O87" s="221"/>
      <c r="P87" s="124"/>
    </row>
    <row r="88" spans="2:34" ht="72" customHeight="1" x14ac:dyDescent="0.15">
      <c r="B88" s="222" t="s">
        <v>180</v>
      </c>
      <c r="C88" s="223"/>
      <c r="D88" s="223"/>
      <c r="E88" s="223"/>
      <c r="F88" s="224"/>
      <c r="G88" s="214" t="s">
        <v>312</v>
      </c>
      <c r="H88" s="220"/>
      <c r="I88" s="220"/>
      <c r="J88" s="220"/>
      <c r="K88" s="220"/>
      <c r="L88" s="220"/>
      <c r="M88" s="220"/>
      <c r="N88" s="220"/>
      <c r="O88" s="221"/>
      <c r="P88" s="124"/>
      <c r="Q88" s="85"/>
    </row>
    <row r="89" spans="2:34" ht="72" customHeight="1" x14ac:dyDescent="0.15">
      <c r="B89" s="222" t="s">
        <v>204</v>
      </c>
      <c r="C89" s="223"/>
      <c r="D89" s="223"/>
      <c r="E89" s="223"/>
      <c r="F89" s="224"/>
      <c r="G89" s="219" t="s">
        <v>306</v>
      </c>
      <c r="H89" s="220"/>
      <c r="I89" s="220"/>
      <c r="J89" s="220"/>
      <c r="K89" s="220"/>
      <c r="L89" s="220"/>
      <c r="M89" s="220"/>
      <c r="N89" s="220"/>
      <c r="O89" s="221"/>
      <c r="P89" s="124"/>
    </row>
    <row r="90" spans="2:34" ht="72" customHeight="1" x14ac:dyDescent="0.15">
      <c r="B90" s="228" t="s">
        <v>225</v>
      </c>
      <c r="C90" s="229"/>
      <c r="D90" s="229"/>
      <c r="E90" s="229"/>
      <c r="F90" s="230"/>
      <c r="G90" s="214" t="s">
        <v>320</v>
      </c>
      <c r="H90" s="215"/>
      <c r="I90" s="215"/>
      <c r="J90" s="215"/>
      <c r="K90" s="215"/>
      <c r="L90" s="215"/>
      <c r="M90" s="215"/>
      <c r="N90" s="215"/>
      <c r="O90" s="216"/>
      <c r="P90" s="124"/>
    </row>
    <row r="91" spans="2:34" ht="18.600000000000001" customHeight="1" x14ac:dyDescent="0.15">
      <c r="B91" s="146"/>
      <c r="C91" s="146"/>
      <c r="D91" s="146"/>
      <c r="E91" s="146"/>
      <c r="F91" s="146"/>
      <c r="G91" s="97"/>
      <c r="H91" s="97"/>
      <c r="I91" s="97"/>
      <c r="J91" s="97"/>
      <c r="K91" s="97"/>
      <c r="L91" s="97"/>
      <c r="M91" s="97"/>
      <c r="N91" s="97"/>
      <c r="O91" s="97"/>
      <c r="P91" s="124"/>
    </row>
    <row r="92" spans="2:34" ht="30" customHeight="1" x14ac:dyDescent="0.15">
      <c r="B92" s="112" t="s">
        <v>195</v>
      </c>
      <c r="C92" s="91"/>
      <c r="D92" s="110"/>
      <c r="E92" s="91"/>
      <c r="F92" s="91"/>
      <c r="G92" s="91"/>
      <c r="H92" s="91"/>
      <c r="I92" s="91"/>
      <c r="J92" s="91"/>
      <c r="K92" s="91"/>
      <c r="L92" s="91"/>
      <c r="M92" s="91"/>
      <c r="N92" s="91"/>
      <c r="O92" s="116"/>
      <c r="P92" s="116"/>
    </row>
    <row r="93" spans="2:34" ht="7.9" customHeight="1" x14ac:dyDescent="0.15">
      <c r="B93" s="130"/>
      <c r="C93" s="112"/>
      <c r="D93" s="110"/>
      <c r="E93" s="91"/>
      <c r="F93" s="91"/>
      <c r="G93" s="91"/>
      <c r="H93" s="91"/>
      <c r="I93" s="91"/>
      <c r="J93" s="91"/>
      <c r="K93" s="91"/>
      <c r="L93" s="91"/>
      <c r="M93" s="91"/>
      <c r="N93" s="91"/>
      <c r="O93" s="116"/>
      <c r="P93" s="116"/>
    </row>
    <row r="94" spans="2:34" ht="70.150000000000006" customHeight="1" x14ac:dyDescent="0.15">
      <c r="B94" s="228" t="s">
        <v>174</v>
      </c>
      <c r="C94" s="229"/>
      <c r="D94" s="229"/>
      <c r="E94" s="229"/>
      <c r="F94" s="230"/>
      <c r="G94" s="219" t="s">
        <v>307</v>
      </c>
      <c r="H94" s="220"/>
      <c r="I94" s="220"/>
      <c r="J94" s="220"/>
      <c r="K94" s="220"/>
      <c r="L94" s="220"/>
      <c r="M94" s="220"/>
      <c r="N94" s="220"/>
      <c r="O94" s="221"/>
      <c r="P94" s="124"/>
    </row>
    <row r="95" spans="2:34" ht="70.150000000000006" customHeight="1" x14ac:dyDescent="0.15">
      <c r="B95" s="222" t="s">
        <v>173</v>
      </c>
      <c r="C95" s="223"/>
      <c r="D95" s="223"/>
      <c r="E95" s="223"/>
      <c r="F95" s="224"/>
      <c r="G95" s="215" t="s">
        <v>321</v>
      </c>
      <c r="H95" s="220"/>
      <c r="I95" s="220"/>
      <c r="J95" s="220"/>
      <c r="K95" s="220"/>
      <c r="L95" s="220"/>
      <c r="M95" s="220"/>
      <c r="N95" s="220"/>
      <c r="O95" s="221"/>
      <c r="P95" s="124"/>
    </row>
    <row r="96" spans="2:34" ht="70.150000000000006" customHeight="1" x14ac:dyDescent="0.15">
      <c r="B96" s="228" t="s">
        <v>225</v>
      </c>
      <c r="C96" s="229"/>
      <c r="D96" s="229"/>
      <c r="E96" s="229"/>
      <c r="F96" s="230"/>
      <c r="G96" s="215" t="s">
        <v>322</v>
      </c>
      <c r="H96" s="220"/>
      <c r="I96" s="220"/>
      <c r="J96" s="220"/>
      <c r="K96" s="220"/>
      <c r="L96" s="220"/>
      <c r="M96" s="220"/>
      <c r="N96" s="220"/>
      <c r="O96" s="221"/>
      <c r="P96" s="124"/>
    </row>
    <row r="97" spans="2:16" ht="19.149999999999999" customHeight="1" x14ac:dyDescent="0.15">
      <c r="B97" s="133"/>
      <c r="C97" s="134"/>
      <c r="D97" s="134"/>
      <c r="E97" s="134"/>
      <c r="F97" s="103"/>
      <c r="G97" s="103"/>
      <c r="H97" s="103"/>
      <c r="I97" s="103"/>
      <c r="J97" s="103"/>
      <c r="K97" s="103"/>
      <c r="L97" s="103"/>
      <c r="M97" s="103"/>
      <c r="N97" s="103"/>
      <c r="O97" s="103"/>
      <c r="P97" s="124"/>
    </row>
    <row r="98" spans="2:16" ht="29.45" customHeight="1" x14ac:dyDescent="0.15">
      <c r="B98" s="112" t="s">
        <v>196</v>
      </c>
      <c r="C98" s="134"/>
      <c r="D98" s="134"/>
      <c r="E98" s="134"/>
      <c r="F98" s="103"/>
      <c r="G98" s="103"/>
      <c r="H98" s="103"/>
      <c r="I98" s="103"/>
      <c r="J98" s="103"/>
      <c r="K98" s="103"/>
      <c r="L98" s="103"/>
      <c r="M98" s="103"/>
      <c r="N98" s="103"/>
      <c r="O98" s="103"/>
      <c r="P98" s="124"/>
    </row>
    <row r="99" spans="2:16" ht="8.4499999999999993" customHeight="1" x14ac:dyDescent="0.15">
      <c r="B99" s="112"/>
      <c r="C99" s="134"/>
      <c r="D99" s="134"/>
      <c r="E99" s="134"/>
      <c r="F99" s="103"/>
      <c r="G99" s="103"/>
      <c r="H99" s="103"/>
      <c r="I99" s="103"/>
      <c r="J99" s="103"/>
      <c r="K99" s="103"/>
      <c r="L99" s="103"/>
      <c r="M99" s="103"/>
      <c r="N99" s="103"/>
      <c r="O99" s="103"/>
      <c r="P99" s="124"/>
    </row>
    <row r="100" spans="2:16" ht="64.150000000000006" customHeight="1" x14ac:dyDescent="0.15">
      <c r="B100" s="301" t="s">
        <v>205</v>
      </c>
      <c r="C100" s="302"/>
      <c r="D100" s="302"/>
      <c r="E100" s="302"/>
      <c r="F100" s="303"/>
      <c r="G100" s="219" t="s">
        <v>308</v>
      </c>
      <c r="H100" s="220"/>
      <c r="I100" s="220"/>
      <c r="J100" s="220"/>
      <c r="K100" s="220"/>
      <c r="L100" s="220"/>
      <c r="M100" s="220"/>
      <c r="N100" s="220"/>
      <c r="O100" s="221"/>
      <c r="P100" s="124"/>
    </row>
    <row r="101" spans="2:16" ht="64.150000000000006" customHeight="1" x14ac:dyDescent="0.15">
      <c r="B101" s="308" t="s">
        <v>175</v>
      </c>
      <c r="C101" s="308"/>
      <c r="D101" s="308"/>
      <c r="E101" s="308"/>
      <c r="F101" s="308"/>
      <c r="G101" s="214" t="s">
        <v>323</v>
      </c>
      <c r="H101" s="215"/>
      <c r="I101" s="215"/>
      <c r="J101" s="215"/>
      <c r="K101" s="215"/>
      <c r="L101" s="215"/>
      <c r="M101" s="215"/>
      <c r="N101" s="215"/>
      <c r="O101" s="216"/>
      <c r="P101" s="124"/>
    </row>
    <row r="102" spans="2:16" ht="64.150000000000006" customHeight="1" x14ac:dyDescent="0.15">
      <c r="B102" s="309" t="s">
        <v>226</v>
      </c>
      <c r="C102" s="309"/>
      <c r="D102" s="309"/>
      <c r="E102" s="309"/>
      <c r="F102" s="309"/>
      <c r="G102" s="214" t="s">
        <v>313</v>
      </c>
      <c r="H102" s="215"/>
      <c r="I102" s="215"/>
      <c r="J102" s="215"/>
      <c r="K102" s="215"/>
      <c r="L102" s="215"/>
      <c r="M102" s="215"/>
      <c r="N102" s="215"/>
      <c r="O102" s="216"/>
      <c r="P102" s="124"/>
    </row>
    <row r="103" spans="2:16" ht="64.150000000000006" customHeight="1" x14ac:dyDescent="0.15">
      <c r="B103" s="309" t="s">
        <v>227</v>
      </c>
      <c r="C103" s="309"/>
      <c r="D103" s="309"/>
      <c r="E103" s="309"/>
      <c r="F103" s="309"/>
      <c r="G103" s="219" t="s">
        <v>309</v>
      </c>
      <c r="H103" s="220"/>
      <c r="I103" s="220"/>
      <c r="J103" s="220"/>
      <c r="K103" s="220"/>
      <c r="L103" s="220"/>
      <c r="M103" s="220"/>
      <c r="N103" s="220"/>
      <c r="O103" s="221"/>
      <c r="P103" s="124"/>
    </row>
    <row r="104" spans="2:16" ht="64.150000000000006" customHeight="1" x14ac:dyDescent="0.15">
      <c r="B104" s="309" t="s">
        <v>176</v>
      </c>
      <c r="C104" s="309"/>
      <c r="D104" s="309"/>
      <c r="E104" s="309"/>
      <c r="F104" s="309"/>
      <c r="G104" s="214" t="s">
        <v>310</v>
      </c>
      <c r="H104" s="220"/>
      <c r="I104" s="220"/>
      <c r="J104" s="220"/>
      <c r="K104" s="220"/>
      <c r="L104" s="220"/>
      <c r="M104" s="220"/>
      <c r="N104" s="220"/>
      <c r="O104" s="221"/>
      <c r="P104" s="124"/>
    </row>
    <row r="105" spans="2:16" ht="64.150000000000006" customHeight="1" x14ac:dyDescent="0.15">
      <c r="B105" s="309" t="s">
        <v>177</v>
      </c>
      <c r="C105" s="309"/>
      <c r="D105" s="309"/>
      <c r="E105" s="309"/>
      <c r="F105" s="309"/>
      <c r="G105" s="214" t="s">
        <v>311</v>
      </c>
      <c r="H105" s="215"/>
      <c r="I105" s="215"/>
      <c r="J105" s="215"/>
      <c r="K105" s="215"/>
      <c r="L105" s="215"/>
      <c r="M105" s="215"/>
      <c r="N105" s="215"/>
      <c r="O105" s="216"/>
      <c r="P105" s="124"/>
    </row>
    <row r="106" spans="2:16" ht="64.150000000000006" customHeight="1" x14ac:dyDescent="0.15">
      <c r="B106" s="309" t="s">
        <v>225</v>
      </c>
      <c r="C106" s="309"/>
      <c r="D106" s="309"/>
      <c r="E106" s="309"/>
      <c r="F106" s="309"/>
      <c r="G106" s="219"/>
      <c r="H106" s="220"/>
      <c r="I106" s="220"/>
      <c r="J106" s="220"/>
      <c r="K106" s="220"/>
      <c r="L106" s="220"/>
      <c r="M106" s="220"/>
      <c r="N106" s="220"/>
      <c r="O106" s="221"/>
      <c r="P106" s="124"/>
    </row>
    <row r="107" spans="2:16" ht="16.149999999999999" customHeight="1" x14ac:dyDescent="0.15">
      <c r="B107" s="91"/>
      <c r="C107" s="91"/>
      <c r="D107" s="91"/>
      <c r="E107" s="91"/>
      <c r="F107" s="91"/>
      <c r="G107" s="91"/>
      <c r="H107" s="91"/>
      <c r="I107" s="91"/>
      <c r="J107" s="91"/>
      <c r="K107" s="91"/>
      <c r="L107" s="91"/>
      <c r="M107" s="91"/>
      <c r="N107" s="91"/>
      <c r="O107" s="116"/>
      <c r="P107" s="116"/>
    </row>
    <row r="108" spans="2:16" ht="30" customHeight="1" x14ac:dyDescent="0.15">
      <c r="B108" s="135" t="s">
        <v>191</v>
      </c>
      <c r="C108" s="136" t="s">
        <v>169</v>
      </c>
      <c r="D108" s="110"/>
      <c r="E108" s="107"/>
      <c r="F108" s="107"/>
      <c r="G108" s="107"/>
      <c r="H108" s="91"/>
      <c r="I108" s="91"/>
      <c r="J108" s="91"/>
      <c r="K108" s="91"/>
      <c r="L108" s="91"/>
      <c r="M108" s="91"/>
      <c r="N108" s="91"/>
      <c r="O108" s="116"/>
      <c r="P108" s="116"/>
    </row>
    <row r="109" spans="2:16" ht="4.9000000000000004" customHeight="1" x14ac:dyDescent="0.15">
      <c r="B109" s="115"/>
      <c r="C109" s="109"/>
      <c r="D109" s="110"/>
      <c r="E109" s="107"/>
      <c r="F109" s="107"/>
      <c r="G109" s="107"/>
      <c r="H109" s="91"/>
      <c r="I109" s="91"/>
      <c r="J109" s="91"/>
      <c r="K109" s="91"/>
      <c r="L109" s="91"/>
      <c r="M109" s="91"/>
      <c r="N109" s="91"/>
      <c r="O109" s="116"/>
      <c r="P109" s="116"/>
    </row>
    <row r="110" spans="2:16" ht="81.599999999999994" customHeight="1" x14ac:dyDescent="0.15">
      <c r="B110" s="304" t="s">
        <v>170</v>
      </c>
      <c r="C110" s="304"/>
      <c r="D110" s="304"/>
      <c r="E110" s="304"/>
      <c r="F110" s="305" t="s">
        <v>314</v>
      </c>
      <c r="G110" s="306"/>
      <c r="H110" s="306"/>
      <c r="I110" s="306"/>
      <c r="J110" s="306"/>
      <c r="K110" s="306"/>
      <c r="L110" s="306"/>
      <c r="M110" s="306"/>
      <c r="N110" s="306"/>
      <c r="O110" s="307"/>
      <c r="P110" s="137"/>
    </row>
  </sheetData>
  <mergeCells count="99">
    <mergeCell ref="B100:F100"/>
    <mergeCell ref="G100:O100"/>
    <mergeCell ref="B110:E110"/>
    <mergeCell ref="F110:O110"/>
    <mergeCell ref="B101:F101"/>
    <mergeCell ref="G101:O101"/>
    <mergeCell ref="B102:F102"/>
    <mergeCell ref="G102:O102"/>
    <mergeCell ref="B104:F104"/>
    <mergeCell ref="G104:O104"/>
    <mergeCell ref="B105:F105"/>
    <mergeCell ref="G105:O105"/>
    <mergeCell ref="B106:F106"/>
    <mergeCell ref="G106:O106"/>
    <mergeCell ref="B103:F103"/>
    <mergeCell ref="G103:O103"/>
    <mergeCell ref="N2:O2"/>
    <mergeCell ref="I18:K18"/>
    <mergeCell ref="L18:O18"/>
    <mergeCell ref="B5:P5"/>
    <mergeCell ref="B4:O4"/>
    <mergeCell ref="E18:H18"/>
    <mergeCell ref="F6:J6"/>
    <mergeCell ref="F8:J8"/>
    <mergeCell ref="C15:D15"/>
    <mergeCell ref="B18:D18"/>
    <mergeCell ref="B6:E6"/>
    <mergeCell ref="B8:E8"/>
    <mergeCell ref="B10:E10"/>
    <mergeCell ref="I19:K19"/>
    <mergeCell ref="B39:D39"/>
    <mergeCell ref="E19:H19"/>
    <mergeCell ref="E46:H46"/>
    <mergeCell ref="I45:O45"/>
    <mergeCell ref="I46:O46"/>
    <mergeCell ref="E45:H45"/>
    <mergeCell ref="I44:O44"/>
    <mergeCell ref="E21:O21"/>
    <mergeCell ref="L19:O19"/>
    <mergeCell ref="B44:D46"/>
    <mergeCell ref="B20:D20"/>
    <mergeCell ref="E20:O20"/>
    <mergeCell ref="B22:D22"/>
    <mergeCell ref="E22:O22"/>
    <mergeCell ref="B34:O34"/>
    <mergeCell ref="T80:AH84"/>
    <mergeCell ref="B80:O80"/>
    <mergeCell ref="C81:O82"/>
    <mergeCell ref="B71:O71"/>
    <mergeCell ref="B75:O75"/>
    <mergeCell ref="B53:O53"/>
    <mergeCell ref="B55:O55"/>
    <mergeCell ref="B38:D38"/>
    <mergeCell ref="E38:O38"/>
    <mergeCell ref="E39:O39"/>
    <mergeCell ref="I47:O47"/>
    <mergeCell ref="I48:O48"/>
    <mergeCell ref="B47:D48"/>
    <mergeCell ref="E44:H44"/>
    <mergeCell ref="E47:H47"/>
    <mergeCell ref="E48:H48"/>
    <mergeCell ref="B50:O50"/>
    <mergeCell ref="B95:F95"/>
    <mergeCell ref="B96:F96"/>
    <mergeCell ref="G96:O96"/>
    <mergeCell ref="G95:O95"/>
    <mergeCell ref="G94:O94"/>
    <mergeCell ref="B94:F94"/>
    <mergeCell ref="G90:O90"/>
    <mergeCell ref="I12:J12"/>
    <mergeCell ref="B12:E12"/>
    <mergeCell ref="G89:O89"/>
    <mergeCell ref="G88:O88"/>
    <mergeCell ref="G87:O87"/>
    <mergeCell ref="B87:F87"/>
    <mergeCell ref="B67:O67"/>
    <mergeCell ref="B90:F90"/>
    <mergeCell ref="B19:D19"/>
    <mergeCell ref="B21:D21"/>
    <mergeCell ref="B89:F89"/>
    <mergeCell ref="B88:F88"/>
    <mergeCell ref="B58:O58"/>
    <mergeCell ref="B64:P64"/>
    <mergeCell ref="C62:G62"/>
    <mergeCell ref="B24:O24"/>
    <mergeCell ref="B30:D32"/>
    <mergeCell ref="E30:F30"/>
    <mergeCell ref="I30:K32"/>
    <mergeCell ref="L30:M30"/>
    <mergeCell ref="E31:F31"/>
    <mergeCell ref="L31:M31"/>
    <mergeCell ref="E32:F32"/>
    <mergeCell ref="L32:M32"/>
    <mergeCell ref="B27:D27"/>
    <mergeCell ref="E27:O27"/>
    <mergeCell ref="B28:D28"/>
    <mergeCell ref="E28:O28"/>
    <mergeCell ref="B29:D29"/>
    <mergeCell ref="E29:O29"/>
  </mergeCells>
  <phoneticPr fontId="1"/>
  <printOptions horizontalCentered="1"/>
  <pageMargins left="0.70866141732283472" right="0.59055118110236227" top="0.74803149606299213" bottom="0.55118110236220474" header="0.51181102362204722" footer="0.31496062992125984"/>
  <pageSetup paperSize="9" scale="59" fitToHeight="0" orientation="portrait" r:id="rId1"/>
  <rowBreaks count="3" manualBreakCount="3">
    <brk id="35" max="15" man="1"/>
    <brk id="55" max="15" man="1"/>
    <brk id="77" max="15" man="1"/>
  </rowBreaks>
  <colBreaks count="2" manualBreakCount="2">
    <brk id="1" max="95"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V50"/>
  <sheetViews>
    <sheetView showZeros="0" zoomScaleNormal="100" zoomScaleSheetLayoutView="100" zoomScalePageLayoutView="40" workbookViewId="0">
      <pane xSplit="9" ySplit="3" topLeftCell="J4" activePane="bottomRight" state="frozen"/>
      <selection pane="topRight" activeCell="J1" sqref="J1"/>
      <selection pane="bottomLeft" activeCell="A4" sqref="A4"/>
      <selection pane="bottomRight"/>
    </sheetView>
  </sheetViews>
  <sheetFormatPr defaultColWidth="9" defaultRowHeight="13.5" x14ac:dyDescent="0.15"/>
  <cols>
    <col min="1" max="2" width="3.5" style="3" customWidth="1"/>
    <col min="3" max="3" width="4.5" style="3" customWidth="1"/>
    <col min="4" max="4" width="1.625" style="3" customWidth="1"/>
    <col min="5" max="5" width="13.5" style="3" customWidth="1"/>
    <col min="6" max="6" width="3.625" style="3" customWidth="1"/>
    <col min="7" max="7" width="7.375" style="3" customWidth="1"/>
    <col min="8" max="8" width="7.5" style="3" customWidth="1"/>
    <col min="9" max="9" width="4" style="4" customWidth="1"/>
    <col min="10" max="10" width="10.5" style="4" hidden="1" customWidth="1"/>
    <col min="11" max="22" width="11.75" style="3" customWidth="1"/>
    <col min="23" max="257" width="9" style="3"/>
    <col min="258" max="259" width="3.5" style="3" customWidth="1"/>
    <col min="260" max="260" width="4.5" style="3" customWidth="1"/>
    <col min="261" max="261" width="1.625" style="3" customWidth="1"/>
    <col min="262" max="262" width="13.5" style="3" customWidth="1"/>
    <col min="263" max="263" width="3.625" style="3" customWidth="1"/>
    <col min="264" max="264" width="7.375" style="3" customWidth="1"/>
    <col min="265" max="265" width="7.5" style="3" customWidth="1"/>
    <col min="266" max="266" width="4" style="3" customWidth="1"/>
    <col min="267" max="278" width="11.75" style="3" customWidth="1"/>
    <col min="279" max="513" width="9" style="3"/>
    <col min="514" max="515" width="3.5" style="3" customWidth="1"/>
    <col min="516" max="516" width="4.5" style="3" customWidth="1"/>
    <col min="517" max="517" width="1.625" style="3" customWidth="1"/>
    <col min="518" max="518" width="13.5" style="3" customWidth="1"/>
    <col min="519" max="519" width="3.625" style="3" customWidth="1"/>
    <col min="520" max="520" width="7.375" style="3" customWidth="1"/>
    <col min="521" max="521" width="7.5" style="3" customWidth="1"/>
    <col min="522" max="522" width="4" style="3" customWidth="1"/>
    <col min="523" max="534" width="11.75" style="3" customWidth="1"/>
    <col min="535" max="769" width="9" style="3"/>
    <col min="770" max="771" width="3.5" style="3" customWidth="1"/>
    <col min="772" max="772" width="4.5" style="3" customWidth="1"/>
    <col min="773" max="773" width="1.625" style="3" customWidth="1"/>
    <col min="774" max="774" width="13.5" style="3" customWidth="1"/>
    <col min="775" max="775" width="3.625" style="3" customWidth="1"/>
    <col min="776" max="776" width="7.375" style="3" customWidth="1"/>
    <col min="777" max="777" width="7.5" style="3" customWidth="1"/>
    <col min="778" max="778" width="4" style="3" customWidth="1"/>
    <col min="779" max="790" width="11.75" style="3" customWidth="1"/>
    <col min="791" max="1025" width="9" style="3"/>
    <col min="1026" max="1027" width="3.5" style="3" customWidth="1"/>
    <col min="1028" max="1028" width="4.5" style="3" customWidth="1"/>
    <col min="1029" max="1029" width="1.625" style="3" customWidth="1"/>
    <col min="1030" max="1030" width="13.5" style="3" customWidth="1"/>
    <col min="1031" max="1031" width="3.625" style="3" customWidth="1"/>
    <col min="1032" max="1032" width="7.375" style="3" customWidth="1"/>
    <col min="1033" max="1033" width="7.5" style="3" customWidth="1"/>
    <col min="1034" max="1034" width="4" style="3" customWidth="1"/>
    <col min="1035" max="1046" width="11.75" style="3" customWidth="1"/>
    <col min="1047" max="1281" width="9" style="3"/>
    <col min="1282" max="1283" width="3.5" style="3" customWidth="1"/>
    <col min="1284" max="1284" width="4.5" style="3" customWidth="1"/>
    <col min="1285" max="1285" width="1.625" style="3" customWidth="1"/>
    <col min="1286" max="1286" width="13.5" style="3" customWidth="1"/>
    <col min="1287" max="1287" width="3.625" style="3" customWidth="1"/>
    <col min="1288" max="1288" width="7.375" style="3" customWidth="1"/>
    <col min="1289" max="1289" width="7.5" style="3" customWidth="1"/>
    <col min="1290" max="1290" width="4" style="3" customWidth="1"/>
    <col min="1291" max="1302" width="11.75" style="3" customWidth="1"/>
    <col min="1303" max="1537" width="9" style="3"/>
    <col min="1538" max="1539" width="3.5" style="3" customWidth="1"/>
    <col min="1540" max="1540" width="4.5" style="3" customWidth="1"/>
    <col min="1541" max="1541" width="1.625" style="3" customWidth="1"/>
    <col min="1542" max="1542" width="13.5" style="3" customWidth="1"/>
    <col min="1543" max="1543" width="3.625" style="3" customWidth="1"/>
    <col min="1544" max="1544" width="7.375" style="3" customWidth="1"/>
    <col min="1545" max="1545" width="7.5" style="3" customWidth="1"/>
    <col min="1546" max="1546" width="4" style="3" customWidth="1"/>
    <col min="1547" max="1558" width="11.75" style="3" customWidth="1"/>
    <col min="1559" max="1793" width="9" style="3"/>
    <col min="1794" max="1795" width="3.5" style="3" customWidth="1"/>
    <col min="1796" max="1796" width="4.5" style="3" customWidth="1"/>
    <col min="1797" max="1797" width="1.625" style="3" customWidth="1"/>
    <col min="1798" max="1798" width="13.5" style="3" customWidth="1"/>
    <col min="1799" max="1799" width="3.625" style="3" customWidth="1"/>
    <col min="1800" max="1800" width="7.375" style="3" customWidth="1"/>
    <col min="1801" max="1801" width="7.5" style="3" customWidth="1"/>
    <col min="1802" max="1802" width="4" style="3" customWidth="1"/>
    <col min="1803" max="1814" width="11.75" style="3" customWidth="1"/>
    <col min="1815" max="2049" width="9" style="3"/>
    <col min="2050" max="2051" width="3.5" style="3" customWidth="1"/>
    <col min="2052" max="2052" width="4.5" style="3" customWidth="1"/>
    <col min="2053" max="2053" width="1.625" style="3" customWidth="1"/>
    <col min="2054" max="2054" width="13.5" style="3" customWidth="1"/>
    <col min="2055" max="2055" width="3.625" style="3" customWidth="1"/>
    <col min="2056" max="2056" width="7.375" style="3" customWidth="1"/>
    <col min="2057" max="2057" width="7.5" style="3" customWidth="1"/>
    <col min="2058" max="2058" width="4" style="3" customWidth="1"/>
    <col min="2059" max="2070" width="11.75" style="3" customWidth="1"/>
    <col min="2071" max="2305" width="9" style="3"/>
    <col min="2306" max="2307" width="3.5" style="3" customWidth="1"/>
    <col min="2308" max="2308" width="4.5" style="3" customWidth="1"/>
    <col min="2309" max="2309" width="1.625" style="3" customWidth="1"/>
    <col min="2310" max="2310" width="13.5" style="3" customWidth="1"/>
    <col min="2311" max="2311" width="3.625" style="3" customWidth="1"/>
    <col min="2312" max="2312" width="7.375" style="3" customWidth="1"/>
    <col min="2313" max="2313" width="7.5" style="3" customWidth="1"/>
    <col min="2314" max="2314" width="4" style="3" customWidth="1"/>
    <col min="2315" max="2326" width="11.75" style="3" customWidth="1"/>
    <col min="2327" max="2561" width="9" style="3"/>
    <col min="2562" max="2563" width="3.5" style="3" customWidth="1"/>
    <col min="2564" max="2564" width="4.5" style="3" customWidth="1"/>
    <col min="2565" max="2565" width="1.625" style="3" customWidth="1"/>
    <col min="2566" max="2566" width="13.5" style="3" customWidth="1"/>
    <col min="2567" max="2567" width="3.625" style="3" customWidth="1"/>
    <col min="2568" max="2568" width="7.375" style="3" customWidth="1"/>
    <col min="2569" max="2569" width="7.5" style="3" customWidth="1"/>
    <col min="2570" max="2570" width="4" style="3" customWidth="1"/>
    <col min="2571" max="2582" width="11.75" style="3" customWidth="1"/>
    <col min="2583" max="2817" width="9" style="3"/>
    <col min="2818" max="2819" width="3.5" style="3" customWidth="1"/>
    <col min="2820" max="2820" width="4.5" style="3" customWidth="1"/>
    <col min="2821" max="2821" width="1.625" style="3" customWidth="1"/>
    <col min="2822" max="2822" width="13.5" style="3" customWidth="1"/>
    <col min="2823" max="2823" width="3.625" style="3" customWidth="1"/>
    <col min="2824" max="2824" width="7.375" style="3" customWidth="1"/>
    <col min="2825" max="2825" width="7.5" style="3" customWidth="1"/>
    <col min="2826" max="2826" width="4" style="3" customWidth="1"/>
    <col min="2827" max="2838" width="11.75" style="3" customWidth="1"/>
    <col min="2839" max="3073" width="9" style="3"/>
    <col min="3074" max="3075" width="3.5" style="3" customWidth="1"/>
    <col min="3076" max="3076" width="4.5" style="3" customWidth="1"/>
    <col min="3077" max="3077" width="1.625" style="3" customWidth="1"/>
    <col min="3078" max="3078" width="13.5" style="3" customWidth="1"/>
    <col min="3079" max="3079" width="3.625" style="3" customWidth="1"/>
    <col min="3080" max="3080" width="7.375" style="3" customWidth="1"/>
    <col min="3081" max="3081" width="7.5" style="3" customWidth="1"/>
    <col min="3082" max="3082" width="4" style="3" customWidth="1"/>
    <col min="3083" max="3094" width="11.75" style="3" customWidth="1"/>
    <col min="3095" max="3329" width="9" style="3"/>
    <col min="3330" max="3331" width="3.5" style="3" customWidth="1"/>
    <col min="3332" max="3332" width="4.5" style="3" customWidth="1"/>
    <col min="3333" max="3333" width="1.625" style="3" customWidth="1"/>
    <col min="3334" max="3334" width="13.5" style="3" customWidth="1"/>
    <col min="3335" max="3335" width="3.625" style="3" customWidth="1"/>
    <col min="3336" max="3336" width="7.375" style="3" customWidth="1"/>
    <col min="3337" max="3337" width="7.5" style="3" customWidth="1"/>
    <col min="3338" max="3338" width="4" style="3" customWidth="1"/>
    <col min="3339" max="3350" width="11.75" style="3" customWidth="1"/>
    <col min="3351" max="3585" width="9" style="3"/>
    <col min="3586" max="3587" width="3.5" style="3" customWidth="1"/>
    <col min="3588" max="3588" width="4.5" style="3" customWidth="1"/>
    <col min="3589" max="3589" width="1.625" style="3" customWidth="1"/>
    <col min="3590" max="3590" width="13.5" style="3" customWidth="1"/>
    <col min="3591" max="3591" width="3.625" style="3" customWidth="1"/>
    <col min="3592" max="3592" width="7.375" style="3" customWidth="1"/>
    <col min="3593" max="3593" width="7.5" style="3" customWidth="1"/>
    <col min="3594" max="3594" width="4" style="3" customWidth="1"/>
    <col min="3595" max="3606" width="11.75" style="3" customWidth="1"/>
    <col min="3607" max="3841" width="9" style="3"/>
    <col min="3842" max="3843" width="3.5" style="3" customWidth="1"/>
    <col min="3844" max="3844" width="4.5" style="3" customWidth="1"/>
    <col min="3845" max="3845" width="1.625" style="3" customWidth="1"/>
    <col min="3846" max="3846" width="13.5" style="3" customWidth="1"/>
    <col min="3847" max="3847" width="3.625" style="3" customWidth="1"/>
    <col min="3848" max="3848" width="7.375" style="3" customWidth="1"/>
    <col min="3849" max="3849" width="7.5" style="3" customWidth="1"/>
    <col min="3850" max="3850" width="4" style="3" customWidth="1"/>
    <col min="3851" max="3862" width="11.75" style="3" customWidth="1"/>
    <col min="3863" max="4097" width="9" style="3"/>
    <col min="4098" max="4099" width="3.5" style="3" customWidth="1"/>
    <col min="4100" max="4100" width="4.5" style="3" customWidth="1"/>
    <col min="4101" max="4101" width="1.625" style="3" customWidth="1"/>
    <col min="4102" max="4102" width="13.5" style="3" customWidth="1"/>
    <col min="4103" max="4103" width="3.625" style="3" customWidth="1"/>
    <col min="4104" max="4104" width="7.375" style="3" customWidth="1"/>
    <col min="4105" max="4105" width="7.5" style="3" customWidth="1"/>
    <col min="4106" max="4106" width="4" style="3" customWidth="1"/>
    <col min="4107" max="4118" width="11.75" style="3" customWidth="1"/>
    <col min="4119" max="4353" width="9" style="3"/>
    <col min="4354" max="4355" width="3.5" style="3" customWidth="1"/>
    <col min="4356" max="4356" width="4.5" style="3" customWidth="1"/>
    <col min="4357" max="4357" width="1.625" style="3" customWidth="1"/>
    <col min="4358" max="4358" width="13.5" style="3" customWidth="1"/>
    <col min="4359" max="4359" width="3.625" style="3" customWidth="1"/>
    <col min="4360" max="4360" width="7.375" style="3" customWidth="1"/>
    <col min="4361" max="4361" width="7.5" style="3" customWidth="1"/>
    <col min="4362" max="4362" width="4" style="3" customWidth="1"/>
    <col min="4363" max="4374" width="11.75" style="3" customWidth="1"/>
    <col min="4375" max="4609" width="9" style="3"/>
    <col min="4610" max="4611" width="3.5" style="3" customWidth="1"/>
    <col min="4612" max="4612" width="4.5" style="3" customWidth="1"/>
    <col min="4613" max="4613" width="1.625" style="3" customWidth="1"/>
    <col min="4614" max="4614" width="13.5" style="3" customWidth="1"/>
    <col min="4615" max="4615" width="3.625" style="3" customWidth="1"/>
    <col min="4616" max="4616" width="7.375" style="3" customWidth="1"/>
    <col min="4617" max="4617" width="7.5" style="3" customWidth="1"/>
    <col min="4618" max="4618" width="4" style="3" customWidth="1"/>
    <col min="4619" max="4630" width="11.75" style="3" customWidth="1"/>
    <col min="4631" max="4865" width="9" style="3"/>
    <col min="4866" max="4867" width="3.5" style="3" customWidth="1"/>
    <col min="4868" max="4868" width="4.5" style="3" customWidth="1"/>
    <col min="4869" max="4869" width="1.625" style="3" customWidth="1"/>
    <col min="4870" max="4870" width="13.5" style="3" customWidth="1"/>
    <col min="4871" max="4871" width="3.625" style="3" customWidth="1"/>
    <col min="4872" max="4872" width="7.375" style="3" customWidth="1"/>
    <col min="4873" max="4873" width="7.5" style="3" customWidth="1"/>
    <col min="4874" max="4874" width="4" style="3" customWidth="1"/>
    <col min="4875" max="4886" width="11.75" style="3" customWidth="1"/>
    <col min="4887" max="5121" width="9" style="3"/>
    <col min="5122" max="5123" width="3.5" style="3" customWidth="1"/>
    <col min="5124" max="5124" width="4.5" style="3" customWidth="1"/>
    <col min="5125" max="5125" width="1.625" style="3" customWidth="1"/>
    <col min="5126" max="5126" width="13.5" style="3" customWidth="1"/>
    <col min="5127" max="5127" width="3.625" style="3" customWidth="1"/>
    <col min="5128" max="5128" width="7.375" style="3" customWidth="1"/>
    <col min="5129" max="5129" width="7.5" style="3" customWidth="1"/>
    <col min="5130" max="5130" width="4" style="3" customWidth="1"/>
    <col min="5131" max="5142" width="11.75" style="3" customWidth="1"/>
    <col min="5143" max="5377" width="9" style="3"/>
    <col min="5378" max="5379" width="3.5" style="3" customWidth="1"/>
    <col min="5380" max="5380" width="4.5" style="3" customWidth="1"/>
    <col min="5381" max="5381" width="1.625" style="3" customWidth="1"/>
    <col min="5382" max="5382" width="13.5" style="3" customWidth="1"/>
    <col min="5383" max="5383" width="3.625" style="3" customWidth="1"/>
    <col min="5384" max="5384" width="7.375" style="3" customWidth="1"/>
    <col min="5385" max="5385" width="7.5" style="3" customWidth="1"/>
    <col min="5386" max="5386" width="4" style="3" customWidth="1"/>
    <col min="5387" max="5398" width="11.75" style="3" customWidth="1"/>
    <col min="5399" max="5633" width="9" style="3"/>
    <col min="5634" max="5635" width="3.5" style="3" customWidth="1"/>
    <col min="5636" max="5636" width="4.5" style="3" customWidth="1"/>
    <col min="5637" max="5637" width="1.625" style="3" customWidth="1"/>
    <col min="5638" max="5638" width="13.5" style="3" customWidth="1"/>
    <col min="5639" max="5639" width="3.625" style="3" customWidth="1"/>
    <col min="5640" max="5640" width="7.375" style="3" customWidth="1"/>
    <col min="5641" max="5641" width="7.5" style="3" customWidth="1"/>
    <col min="5642" max="5642" width="4" style="3" customWidth="1"/>
    <col min="5643" max="5654" width="11.75" style="3" customWidth="1"/>
    <col min="5655" max="5889" width="9" style="3"/>
    <col min="5890" max="5891" width="3.5" style="3" customWidth="1"/>
    <col min="5892" max="5892" width="4.5" style="3" customWidth="1"/>
    <col min="5893" max="5893" width="1.625" style="3" customWidth="1"/>
    <col min="5894" max="5894" width="13.5" style="3" customWidth="1"/>
    <col min="5895" max="5895" width="3.625" style="3" customWidth="1"/>
    <col min="5896" max="5896" width="7.375" style="3" customWidth="1"/>
    <col min="5897" max="5897" width="7.5" style="3" customWidth="1"/>
    <col min="5898" max="5898" width="4" style="3" customWidth="1"/>
    <col min="5899" max="5910" width="11.75" style="3" customWidth="1"/>
    <col min="5911" max="6145" width="9" style="3"/>
    <col min="6146" max="6147" width="3.5" style="3" customWidth="1"/>
    <col min="6148" max="6148" width="4.5" style="3" customWidth="1"/>
    <col min="6149" max="6149" width="1.625" style="3" customWidth="1"/>
    <col min="6150" max="6150" width="13.5" style="3" customWidth="1"/>
    <col min="6151" max="6151" width="3.625" style="3" customWidth="1"/>
    <col min="6152" max="6152" width="7.375" style="3" customWidth="1"/>
    <col min="6153" max="6153" width="7.5" style="3" customWidth="1"/>
    <col min="6154" max="6154" width="4" style="3" customWidth="1"/>
    <col min="6155" max="6166" width="11.75" style="3" customWidth="1"/>
    <col min="6167" max="6401" width="9" style="3"/>
    <col min="6402" max="6403" width="3.5" style="3" customWidth="1"/>
    <col min="6404" max="6404" width="4.5" style="3" customWidth="1"/>
    <col min="6405" max="6405" width="1.625" style="3" customWidth="1"/>
    <col min="6406" max="6406" width="13.5" style="3" customWidth="1"/>
    <col min="6407" max="6407" width="3.625" style="3" customWidth="1"/>
    <col min="6408" max="6408" width="7.375" style="3" customWidth="1"/>
    <col min="6409" max="6409" width="7.5" style="3" customWidth="1"/>
    <col min="6410" max="6410" width="4" style="3" customWidth="1"/>
    <col min="6411" max="6422" width="11.75" style="3" customWidth="1"/>
    <col min="6423" max="6657" width="9" style="3"/>
    <col min="6658" max="6659" width="3.5" style="3" customWidth="1"/>
    <col min="6660" max="6660" width="4.5" style="3" customWidth="1"/>
    <col min="6661" max="6661" width="1.625" style="3" customWidth="1"/>
    <col min="6662" max="6662" width="13.5" style="3" customWidth="1"/>
    <col min="6663" max="6663" width="3.625" style="3" customWidth="1"/>
    <col min="6664" max="6664" width="7.375" style="3" customWidth="1"/>
    <col min="6665" max="6665" width="7.5" style="3" customWidth="1"/>
    <col min="6666" max="6666" width="4" style="3" customWidth="1"/>
    <col min="6667" max="6678" width="11.75" style="3" customWidth="1"/>
    <col min="6679" max="6913" width="9" style="3"/>
    <col min="6914" max="6915" width="3.5" style="3" customWidth="1"/>
    <col min="6916" max="6916" width="4.5" style="3" customWidth="1"/>
    <col min="6917" max="6917" width="1.625" style="3" customWidth="1"/>
    <col min="6918" max="6918" width="13.5" style="3" customWidth="1"/>
    <col min="6919" max="6919" width="3.625" style="3" customWidth="1"/>
    <col min="6920" max="6920" width="7.375" style="3" customWidth="1"/>
    <col min="6921" max="6921" width="7.5" style="3" customWidth="1"/>
    <col min="6922" max="6922" width="4" style="3" customWidth="1"/>
    <col min="6923" max="6934" width="11.75" style="3" customWidth="1"/>
    <col min="6935" max="7169" width="9" style="3"/>
    <col min="7170" max="7171" width="3.5" style="3" customWidth="1"/>
    <col min="7172" max="7172" width="4.5" style="3" customWidth="1"/>
    <col min="7173" max="7173" width="1.625" style="3" customWidth="1"/>
    <col min="7174" max="7174" width="13.5" style="3" customWidth="1"/>
    <col min="7175" max="7175" width="3.625" style="3" customWidth="1"/>
    <col min="7176" max="7176" width="7.375" style="3" customWidth="1"/>
    <col min="7177" max="7177" width="7.5" style="3" customWidth="1"/>
    <col min="7178" max="7178" width="4" style="3" customWidth="1"/>
    <col min="7179" max="7190" width="11.75" style="3" customWidth="1"/>
    <col min="7191" max="7425" width="9" style="3"/>
    <col min="7426" max="7427" width="3.5" style="3" customWidth="1"/>
    <col min="7428" max="7428" width="4.5" style="3" customWidth="1"/>
    <col min="7429" max="7429" width="1.625" style="3" customWidth="1"/>
    <col min="7430" max="7430" width="13.5" style="3" customWidth="1"/>
    <col min="7431" max="7431" width="3.625" style="3" customWidth="1"/>
    <col min="7432" max="7432" width="7.375" style="3" customWidth="1"/>
    <col min="7433" max="7433" width="7.5" style="3" customWidth="1"/>
    <col min="7434" max="7434" width="4" style="3" customWidth="1"/>
    <col min="7435" max="7446" width="11.75" style="3" customWidth="1"/>
    <col min="7447" max="7681" width="9" style="3"/>
    <col min="7682" max="7683" width="3.5" style="3" customWidth="1"/>
    <col min="7684" max="7684" width="4.5" style="3" customWidth="1"/>
    <col min="7685" max="7685" width="1.625" style="3" customWidth="1"/>
    <col min="7686" max="7686" width="13.5" style="3" customWidth="1"/>
    <col min="7687" max="7687" width="3.625" style="3" customWidth="1"/>
    <col min="7688" max="7688" width="7.375" style="3" customWidth="1"/>
    <col min="7689" max="7689" width="7.5" style="3" customWidth="1"/>
    <col min="7690" max="7690" width="4" style="3" customWidth="1"/>
    <col min="7691" max="7702" width="11.75" style="3" customWidth="1"/>
    <col min="7703" max="7937" width="9" style="3"/>
    <col min="7938" max="7939" width="3.5" style="3" customWidth="1"/>
    <col min="7940" max="7940" width="4.5" style="3" customWidth="1"/>
    <col min="7941" max="7941" width="1.625" style="3" customWidth="1"/>
    <col min="7942" max="7942" width="13.5" style="3" customWidth="1"/>
    <col min="7943" max="7943" width="3.625" style="3" customWidth="1"/>
    <col min="7944" max="7944" width="7.375" style="3" customWidth="1"/>
    <col min="7945" max="7945" width="7.5" style="3" customWidth="1"/>
    <col min="7946" max="7946" width="4" style="3" customWidth="1"/>
    <col min="7947" max="7958" width="11.75" style="3" customWidth="1"/>
    <col min="7959" max="8193" width="9" style="3"/>
    <col min="8194" max="8195" width="3.5" style="3" customWidth="1"/>
    <col min="8196" max="8196" width="4.5" style="3" customWidth="1"/>
    <col min="8197" max="8197" width="1.625" style="3" customWidth="1"/>
    <col min="8198" max="8198" width="13.5" style="3" customWidth="1"/>
    <col min="8199" max="8199" width="3.625" style="3" customWidth="1"/>
    <col min="8200" max="8200" width="7.375" style="3" customWidth="1"/>
    <col min="8201" max="8201" width="7.5" style="3" customWidth="1"/>
    <col min="8202" max="8202" width="4" style="3" customWidth="1"/>
    <col min="8203" max="8214" width="11.75" style="3" customWidth="1"/>
    <col min="8215" max="8449" width="9" style="3"/>
    <col min="8450" max="8451" width="3.5" style="3" customWidth="1"/>
    <col min="8452" max="8452" width="4.5" style="3" customWidth="1"/>
    <col min="8453" max="8453" width="1.625" style="3" customWidth="1"/>
    <col min="8454" max="8454" width="13.5" style="3" customWidth="1"/>
    <col min="8455" max="8455" width="3.625" style="3" customWidth="1"/>
    <col min="8456" max="8456" width="7.375" style="3" customWidth="1"/>
    <col min="8457" max="8457" width="7.5" style="3" customWidth="1"/>
    <col min="8458" max="8458" width="4" style="3" customWidth="1"/>
    <col min="8459" max="8470" width="11.75" style="3" customWidth="1"/>
    <col min="8471" max="8705" width="9" style="3"/>
    <col min="8706" max="8707" width="3.5" style="3" customWidth="1"/>
    <col min="8708" max="8708" width="4.5" style="3" customWidth="1"/>
    <col min="8709" max="8709" width="1.625" style="3" customWidth="1"/>
    <col min="8710" max="8710" width="13.5" style="3" customWidth="1"/>
    <col min="8711" max="8711" width="3.625" style="3" customWidth="1"/>
    <col min="8712" max="8712" width="7.375" style="3" customWidth="1"/>
    <col min="8713" max="8713" width="7.5" style="3" customWidth="1"/>
    <col min="8714" max="8714" width="4" style="3" customWidth="1"/>
    <col min="8715" max="8726" width="11.75" style="3" customWidth="1"/>
    <col min="8727" max="8961" width="9" style="3"/>
    <col min="8962" max="8963" width="3.5" style="3" customWidth="1"/>
    <col min="8964" max="8964" width="4.5" style="3" customWidth="1"/>
    <col min="8965" max="8965" width="1.625" style="3" customWidth="1"/>
    <col min="8966" max="8966" width="13.5" style="3" customWidth="1"/>
    <col min="8967" max="8967" width="3.625" style="3" customWidth="1"/>
    <col min="8968" max="8968" width="7.375" style="3" customWidth="1"/>
    <col min="8969" max="8969" width="7.5" style="3" customWidth="1"/>
    <col min="8970" max="8970" width="4" style="3" customWidth="1"/>
    <col min="8971" max="8982" width="11.75" style="3" customWidth="1"/>
    <col min="8983" max="9217" width="9" style="3"/>
    <col min="9218" max="9219" width="3.5" style="3" customWidth="1"/>
    <col min="9220" max="9220" width="4.5" style="3" customWidth="1"/>
    <col min="9221" max="9221" width="1.625" style="3" customWidth="1"/>
    <col min="9222" max="9222" width="13.5" style="3" customWidth="1"/>
    <col min="9223" max="9223" width="3.625" style="3" customWidth="1"/>
    <col min="9224" max="9224" width="7.375" style="3" customWidth="1"/>
    <col min="9225" max="9225" width="7.5" style="3" customWidth="1"/>
    <col min="9226" max="9226" width="4" style="3" customWidth="1"/>
    <col min="9227" max="9238" width="11.75" style="3" customWidth="1"/>
    <col min="9239" max="9473" width="9" style="3"/>
    <col min="9474" max="9475" width="3.5" style="3" customWidth="1"/>
    <col min="9476" max="9476" width="4.5" style="3" customWidth="1"/>
    <col min="9477" max="9477" width="1.625" style="3" customWidth="1"/>
    <col min="9478" max="9478" width="13.5" style="3" customWidth="1"/>
    <col min="9479" max="9479" width="3.625" style="3" customWidth="1"/>
    <col min="9480" max="9480" width="7.375" style="3" customWidth="1"/>
    <col min="9481" max="9481" width="7.5" style="3" customWidth="1"/>
    <col min="9482" max="9482" width="4" style="3" customWidth="1"/>
    <col min="9483" max="9494" width="11.75" style="3" customWidth="1"/>
    <col min="9495" max="9729" width="9" style="3"/>
    <col min="9730" max="9731" width="3.5" style="3" customWidth="1"/>
    <col min="9732" max="9732" width="4.5" style="3" customWidth="1"/>
    <col min="9733" max="9733" width="1.625" style="3" customWidth="1"/>
    <col min="9734" max="9734" width="13.5" style="3" customWidth="1"/>
    <col min="9735" max="9735" width="3.625" style="3" customWidth="1"/>
    <col min="9736" max="9736" width="7.375" style="3" customWidth="1"/>
    <col min="9737" max="9737" width="7.5" style="3" customWidth="1"/>
    <col min="9738" max="9738" width="4" style="3" customWidth="1"/>
    <col min="9739" max="9750" width="11.75" style="3" customWidth="1"/>
    <col min="9751" max="9985" width="9" style="3"/>
    <col min="9986" max="9987" width="3.5" style="3" customWidth="1"/>
    <col min="9988" max="9988" width="4.5" style="3" customWidth="1"/>
    <col min="9989" max="9989" width="1.625" style="3" customWidth="1"/>
    <col min="9990" max="9990" width="13.5" style="3" customWidth="1"/>
    <col min="9991" max="9991" width="3.625" style="3" customWidth="1"/>
    <col min="9992" max="9992" width="7.375" style="3" customWidth="1"/>
    <col min="9993" max="9993" width="7.5" style="3" customWidth="1"/>
    <col min="9994" max="9994" width="4" style="3" customWidth="1"/>
    <col min="9995" max="10006" width="11.75" style="3" customWidth="1"/>
    <col min="10007" max="10241" width="9" style="3"/>
    <col min="10242" max="10243" width="3.5" style="3" customWidth="1"/>
    <col min="10244" max="10244" width="4.5" style="3" customWidth="1"/>
    <col min="10245" max="10245" width="1.625" style="3" customWidth="1"/>
    <col min="10246" max="10246" width="13.5" style="3" customWidth="1"/>
    <col min="10247" max="10247" width="3.625" style="3" customWidth="1"/>
    <col min="10248" max="10248" width="7.375" style="3" customWidth="1"/>
    <col min="10249" max="10249" width="7.5" style="3" customWidth="1"/>
    <col min="10250" max="10250" width="4" style="3" customWidth="1"/>
    <col min="10251" max="10262" width="11.75" style="3" customWidth="1"/>
    <col min="10263" max="10497" width="9" style="3"/>
    <col min="10498" max="10499" width="3.5" style="3" customWidth="1"/>
    <col min="10500" max="10500" width="4.5" style="3" customWidth="1"/>
    <col min="10501" max="10501" width="1.625" style="3" customWidth="1"/>
    <col min="10502" max="10502" width="13.5" style="3" customWidth="1"/>
    <col min="10503" max="10503" width="3.625" style="3" customWidth="1"/>
    <col min="10504" max="10504" width="7.375" style="3" customWidth="1"/>
    <col min="10505" max="10505" width="7.5" style="3" customWidth="1"/>
    <col min="10506" max="10506" width="4" style="3" customWidth="1"/>
    <col min="10507" max="10518" width="11.75" style="3" customWidth="1"/>
    <col min="10519" max="10753" width="9" style="3"/>
    <col min="10754" max="10755" width="3.5" style="3" customWidth="1"/>
    <col min="10756" max="10756" width="4.5" style="3" customWidth="1"/>
    <col min="10757" max="10757" width="1.625" style="3" customWidth="1"/>
    <col min="10758" max="10758" width="13.5" style="3" customWidth="1"/>
    <col min="10759" max="10759" width="3.625" style="3" customWidth="1"/>
    <col min="10760" max="10760" width="7.375" style="3" customWidth="1"/>
    <col min="10761" max="10761" width="7.5" style="3" customWidth="1"/>
    <col min="10762" max="10762" width="4" style="3" customWidth="1"/>
    <col min="10763" max="10774" width="11.75" style="3" customWidth="1"/>
    <col min="10775" max="11009" width="9" style="3"/>
    <col min="11010" max="11011" width="3.5" style="3" customWidth="1"/>
    <col min="11012" max="11012" width="4.5" style="3" customWidth="1"/>
    <col min="11013" max="11013" width="1.625" style="3" customWidth="1"/>
    <col min="11014" max="11014" width="13.5" style="3" customWidth="1"/>
    <col min="11015" max="11015" width="3.625" style="3" customWidth="1"/>
    <col min="11016" max="11016" width="7.375" style="3" customWidth="1"/>
    <col min="11017" max="11017" width="7.5" style="3" customWidth="1"/>
    <col min="11018" max="11018" width="4" style="3" customWidth="1"/>
    <col min="11019" max="11030" width="11.75" style="3" customWidth="1"/>
    <col min="11031" max="11265" width="9" style="3"/>
    <col min="11266" max="11267" width="3.5" style="3" customWidth="1"/>
    <col min="11268" max="11268" width="4.5" style="3" customWidth="1"/>
    <col min="11269" max="11269" width="1.625" style="3" customWidth="1"/>
    <col min="11270" max="11270" width="13.5" style="3" customWidth="1"/>
    <col min="11271" max="11271" width="3.625" style="3" customWidth="1"/>
    <col min="11272" max="11272" width="7.375" style="3" customWidth="1"/>
    <col min="11273" max="11273" width="7.5" style="3" customWidth="1"/>
    <col min="11274" max="11274" width="4" style="3" customWidth="1"/>
    <col min="11275" max="11286" width="11.75" style="3" customWidth="1"/>
    <col min="11287" max="11521" width="9" style="3"/>
    <col min="11522" max="11523" width="3.5" style="3" customWidth="1"/>
    <col min="11524" max="11524" width="4.5" style="3" customWidth="1"/>
    <col min="11525" max="11525" width="1.625" style="3" customWidth="1"/>
    <col min="11526" max="11526" width="13.5" style="3" customWidth="1"/>
    <col min="11527" max="11527" width="3.625" style="3" customWidth="1"/>
    <col min="11528" max="11528" width="7.375" style="3" customWidth="1"/>
    <col min="11529" max="11529" width="7.5" style="3" customWidth="1"/>
    <col min="11530" max="11530" width="4" style="3" customWidth="1"/>
    <col min="11531" max="11542" width="11.75" style="3" customWidth="1"/>
    <col min="11543" max="11777" width="9" style="3"/>
    <col min="11778" max="11779" width="3.5" style="3" customWidth="1"/>
    <col min="11780" max="11780" width="4.5" style="3" customWidth="1"/>
    <col min="11781" max="11781" width="1.625" style="3" customWidth="1"/>
    <col min="11782" max="11782" width="13.5" style="3" customWidth="1"/>
    <col min="11783" max="11783" width="3.625" style="3" customWidth="1"/>
    <col min="11784" max="11784" width="7.375" style="3" customWidth="1"/>
    <col min="11785" max="11785" width="7.5" style="3" customWidth="1"/>
    <col min="11786" max="11786" width="4" style="3" customWidth="1"/>
    <col min="11787" max="11798" width="11.75" style="3" customWidth="1"/>
    <col min="11799" max="12033" width="9" style="3"/>
    <col min="12034" max="12035" width="3.5" style="3" customWidth="1"/>
    <col min="12036" max="12036" width="4.5" style="3" customWidth="1"/>
    <col min="12037" max="12037" width="1.625" style="3" customWidth="1"/>
    <col min="12038" max="12038" width="13.5" style="3" customWidth="1"/>
    <col min="12039" max="12039" width="3.625" style="3" customWidth="1"/>
    <col min="12040" max="12040" width="7.375" style="3" customWidth="1"/>
    <col min="12041" max="12041" width="7.5" style="3" customWidth="1"/>
    <col min="12042" max="12042" width="4" style="3" customWidth="1"/>
    <col min="12043" max="12054" width="11.75" style="3" customWidth="1"/>
    <col min="12055" max="12289" width="9" style="3"/>
    <col min="12290" max="12291" width="3.5" style="3" customWidth="1"/>
    <col min="12292" max="12292" width="4.5" style="3" customWidth="1"/>
    <col min="12293" max="12293" width="1.625" style="3" customWidth="1"/>
    <col min="12294" max="12294" width="13.5" style="3" customWidth="1"/>
    <col min="12295" max="12295" width="3.625" style="3" customWidth="1"/>
    <col min="12296" max="12296" width="7.375" style="3" customWidth="1"/>
    <col min="12297" max="12297" width="7.5" style="3" customWidth="1"/>
    <col min="12298" max="12298" width="4" style="3" customWidth="1"/>
    <col min="12299" max="12310" width="11.75" style="3" customWidth="1"/>
    <col min="12311" max="12545" width="9" style="3"/>
    <col min="12546" max="12547" width="3.5" style="3" customWidth="1"/>
    <col min="12548" max="12548" width="4.5" style="3" customWidth="1"/>
    <col min="12549" max="12549" width="1.625" style="3" customWidth="1"/>
    <col min="12550" max="12550" width="13.5" style="3" customWidth="1"/>
    <col min="12551" max="12551" width="3.625" style="3" customWidth="1"/>
    <col min="12552" max="12552" width="7.375" style="3" customWidth="1"/>
    <col min="12553" max="12553" width="7.5" style="3" customWidth="1"/>
    <col min="12554" max="12554" width="4" style="3" customWidth="1"/>
    <col min="12555" max="12566" width="11.75" style="3" customWidth="1"/>
    <col min="12567" max="12801" width="9" style="3"/>
    <col min="12802" max="12803" width="3.5" style="3" customWidth="1"/>
    <col min="12804" max="12804" width="4.5" style="3" customWidth="1"/>
    <col min="12805" max="12805" width="1.625" style="3" customWidth="1"/>
    <col min="12806" max="12806" width="13.5" style="3" customWidth="1"/>
    <col min="12807" max="12807" width="3.625" style="3" customWidth="1"/>
    <col min="12808" max="12808" width="7.375" style="3" customWidth="1"/>
    <col min="12809" max="12809" width="7.5" style="3" customWidth="1"/>
    <col min="12810" max="12810" width="4" style="3" customWidth="1"/>
    <col min="12811" max="12822" width="11.75" style="3" customWidth="1"/>
    <col min="12823" max="13057" width="9" style="3"/>
    <col min="13058" max="13059" width="3.5" style="3" customWidth="1"/>
    <col min="13060" max="13060" width="4.5" style="3" customWidth="1"/>
    <col min="13061" max="13061" width="1.625" style="3" customWidth="1"/>
    <col min="13062" max="13062" width="13.5" style="3" customWidth="1"/>
    <col min="13063" max="13063" width="3.625" style="3" customWidth="1"/>
    <col min="13064" max="13064" width="7.375" style="3" customWidth="1"/>
    <col min="13065" max="13065" width="7.5" style="3" customWidth="1"/>
    <col min="13066" max="13066" width="4" style="3" customWidth="1"/>
    <col min="13067" max="13078" width="11.75" style="3" customWidth="1"/>
    <col min="13079" max="13313" width="9" style="3"/>
    <col min="13314" max="13315" width="3.5" style="3" customWidth="1"/>
    <col min="13316" max="13316" width="4.5" style="3" customWidth="1"/>
    <col min="13317" max="13317" width="1.625" style="3" customWidth="1"/>
    <col min="13318" max="13318" width="13.5" style="3" customWidth="1"/>
    <col min="13319" max="13319" width="3.625" style="3" customWidth="1"/>
    <col min="13320" max="13320" width="7.375" style="3" customWidth="1"/>
    <col min="13321" max="13321" width="7.5" style="3" customWidth="1"/>
    <col min="13322" max="13322" width="4" style="3" customWidth="1"/>
    <col min="13323" max="13334" width="11.75" style="3" customWidth="1"/>
    <col min="13335" max="13569" width="9" style="3"/>
    <col min="13570" max="13571" width="3.5" style="3" customWidth="1"/>
    <col min="13572" max="13572" width="4.5" style="3" customWidth="1"/>
    <col min="13573" max="13573" width="1.625" style="3" customWidth="1"/>
    <col min="13574" max="13574" width="13.5" style="3" customWidth="1"/>
    <col min="13575" max="13575" width="3.625" style="3" customWidth="1"/>
    <col min="13576" max="13576" width="7.375" style="3" customWidth="1"/>
    <col min="13577" max="13577" width="7.5" style="3" customWidth="1"/>
    <col min="13578" max="13578" width="4" style="3" customWidth="1"/>
    <col min="13579" max="13590" width="11.75" style="3" customWidth="1"/>
    <col min="13591" max="13825" width="9" style="3"/>
    <col min="13826" max="13827" width="3.5" style="3" customWidth="1"/>
    <col min="13828" max="13828" width="4.5" style="3" customWidth="1"/>
    <col min="13829" max="13829" width="1.625" style="3" customWidth="1"/>
    <col min="13830" max="13830" width="13.5" style="3" customWidth="1"/>
    <col min="13831" max="13831" width="3.625" style="3" customWidth="1"/>
    <col min="13832" max="13832" width="7.375" style="3" customWidth="1"/>
    <col min="13833" max="13833" width="7.5" style="3" customWidth="1"/>
    <col min="13834" max="13834" width="4" style="3" customWidth="1"/>
    <col min="13835" max="13846" width="11.75" style="3" customWidth="1"/>
    <col min="13847" max="14081" width="9" style="3"/>
    <col min="14082" max="14083" width="3.5" style="3" customWidth="1"/>
    <col min="14084" max="14084" width="4.5" style="3" customWidth="1"/>
    <col min="14085" max="14085" width="1.625" style="3" customWidth="1"/>
    <col min="14086" max="14086" width="13.5" style="3" customWidth="1"/>
    <col min="14087" max="14087" width="3.625" style="3" customWidth="1"/>
    <col min="14088" max="14088" width="7.375" style="3" customWidth="1"/>
    <col min="14089" max="14089" width="7.5" style="3" customWidth="1"/>
    <col min="14090" max="14090" width="4" style="3" customWidth="1"/>
    <col min="14091" max="14102" width="11.75" style="3" customWidth="1"/>
    <col min="14103" max="14337" width="9" style="3"/>
    <col min="14338" max="14339" width="3.5" style="3" customWidth="1"/>
    <col min="14340" max="14340" width="4.5" style="3" customWidth="1"/>
    <col min="14341" max="14341" width="1.625" style="3" customWidth="1"/>
    <col min="14342" max="14342" width="13.5" style="3" customWidth="1"/>
    <col min="14343" max="14343" width="3.625" style="3" customWidth="1"/>
    <col min="14344" max="14344" width="7.375" style="3" customWidth="1"/>
    <col min="14345" max="14345" width="7.5" style="3" customWidth="1"/>
    <col min="14346" max="14346" width="4" style="3" customWidth="1"/>
    <col min="14347" max="14358" width="11.75" style="3" customWidth="1"/>
    <col min="14359" max="14593" width="9" style="3"/>
    <col min="14594" max="14595" width="3.5" style="3" customWidth="1"/>
    <col min="14596" max="14596" width="4.5" style="3" customWidth="1"/>
    <col min="14597" max="14597" width="1.625" style="3" customWidth="1"/>
    <col min="14598" max="14598" width="13.5" style="3" customWidth="1"/>
    <col min="14599" max="14599" width="3.625" style="3" customWidth="1"/>
    <col min="14600" max="14600" width="7.375" style="3" customWidth="1"/>
    <col min="14601" max="14601" width="7.5" style="3" customWidth="1"/>
    <col min="14602" max="14602" width="4" style="3" customWidth="1"/>
    <col min="14603" max="14614" width="11.75" style="3" customWidth="1"/>
    <col min="14615" max="14849" width="9" style="3"/>
    <col min="14850" max="14851" width="3.5" style="3" customWidth="1"/>
    <col min="14852" max="14852" width="4.5" style="3" customWidth="1"/>
    <col min="14853" max="14853" width="1.625" style="3" customWidth="1"/>
    <col min="14854" max="14854" width="13.5" style="3" customWidth="1"/>
    <col min="14855" max="14855" width="3.625" style="3" customWidth="1"/>
    <col min="14856" max="14856" width="7.375" style="3" customWidth="1"/>
    <col min="14857" max="14857" width="7.5" style="3" customWidth="1"/>
    <col min="14858" max="14858" width="4" style="3" customWidth="1"/>
    <col min="14859" max="14870" width="11.75" style="3" customWidth="1"/>
    <col min="14871" max="15105" width="9" style="3"/>
    <col min="15106" max="15107" width="3.5" style="3" customWidth="1"/>
    <col min="15108" max="15108" width="4.5" style="3" customWidth="1"/>
    <col min="15109" max="15109" width="1.625" style="3" customWidth="1"/>
    <col min="15110" max="15110" width="13.5" style="3" customWidth="1"/>
    <col min="15111" max="15111" width="3.625" style="3" customWidth="1"/>
    <col min="15112" max="15112" width="7.375" style="3" customWidth="1"/>
    <col min="15113" max="15113" width="7.5" style="3" customWidth="1"/>
    <col min="15114" max="15114" width="4" style="3" customWidth="1"/>
    <col min="15115" max="15126" width="11.75" style="3" customWidth="1"/>
    <col min="15127" max="15361" width="9" style="3"/>
    <col min="15362" max="15363" width="3.5" style="3" customWidth="1"/>
    <col min="15364" max="15364" width="4.5" style="3" customWidth="1"/>
    <col min="15365" max="15365" width="1.625" style="3" customWidth="1"/>
    <col min="15366" max="15366" width="13.5" style="3" customWidth="1"/>
    <col min="15367" max="15367" width="3.625" style="3" customWidth="1"/>
    <col min="15368" max="15368" width="7.375" style="3" customWidth="1"/>
    <col min="15369" max="15369" width="7.5" style="3" customWidth="1"/>
    <col min="15370" max="15370" width="4" style="3" customWidth="1"/>
    <col min="15371" max="15382" width="11.75" style="3" customWidth="1"/>
    <col min="15383" max="15617" width="9" style="3"/>
    <col min="15618" max="15619" width="3.5" style="3" customWidth="1"/>
    <col min="15620" max="15620" width="4.5" style="3" customWidth="1"/>
    <col min="15621" max="15621" width="1.625" style="3" customWidth="1"/>
    <col min="15622" max="15622" width="13.5" style="3" customWidth="1"/>
    <col min="15623" max="15623" width="3.625" style="3" customWidth="1"/>
    <col min="15624" max="15624" width="7.375" style="3" customWidth="1"/>
    <col min="15625" max="15625" width="7.5" style="3" customWidth="1"/>
    <col min="15626" max="15626" width="4" style="3" customWidth="1"/>
    <col min="15627" max="15638" width="11.75" style="3" customWidth="1"/>
    <col min="15639" max="15873" width="9" style="3"/>
    <col min="15874" max="15875" width="3.5" style="3" customWidth="1"/>
    <col min="15876" max="15876" width="4.5" style="3" customWidth="1"/>
    <col min="15877" max="15877" width="1.625" style="3" customWidth="1"/>
    <col min="15878" max="15878" width="13.5" style="3" customWidth="1"/>
    <col min="15879" max="15879" width="3.625" style="3" customWidth="1"/>
    <col min="15880" max="15880" width="7.375" style="3" customWidth="1"/>
    <col min="15881" max="15881" width="7.5" style="3" customWidth="1"/>
    <col min="15882" max="15882" width="4" style="3" customWidth="1"/>
    <col min="15883" max="15894" width="11.75" style="3" customWidth="1"/>
    <col min="15895" max="16129" width="9" style="3"/>
    <col min="16130" max="16131" width="3.5" style="3" customWidth="1"/>
    <col min="16132" max="16132" width="4.5" style="3" customWidth="1"/>
    <col min="16133" max="16133" width="1.625" style="3" customWidth="1"/>
    <col min="16134" max="16134" width="13.5" style="3" customWidth="1"/>
    <col min="16135" max="16135" width="3.625" style="3" customWidth="1"/>
    <col min="16136" max="16136" width="7.375" style="3" customWidth="1"/>
    <col min="16137" max="16137" width="7.5" style="3" customWidth="1"/>
    <col min="16138" max="16138" width="4" style="3" customWidth="1"/>
    <col min="16139" max="16150" width="11.75" style="3" customWidth="1"/>
    <col min="16151" max="16384" width="9" style="3"/>
  </cols>
  <sheetData>
    <row r="1" spans="1:22" x14ac:dyDescent="0.15">
      <c r="V1" s="4" t="s">
        <v>5</v>
      </c>
    </row>
    <row r="2" spans="1:22" s="10" customFormat="1" ht="18" customHeight="1" x14ac:dyDescent="0.15">
      <c r="A2" s="5"/>
      <c r="B2" s="6"/>
      <c r="C2" s="6"/>
      <c r="D2" s="6"/>
      <c r="E2" s="6"/>
      <c r="F2" s="6"/>
      <c r="G2" s="6"/>
      <c r="H2" s="7" t="s">
        <v>6</v>
      </c>
      <c r="I2" s="8"/>
      <c r="J2" s="163" t="s">
        <v>256</v>
      </c>
      <c r="K2" s="9" t="s">
        <v>7</v>
      </c>
      <c r="L2" s="9" t="s">
        <v>8</v>
      </c>
      <c r="M2" s="323" t="s">
        <v>9</v>
      </c>
      <c r="N2" s="323" t="s">
        <v>247</v>
      </c>
      <c r="O2" s="323" t="s">
        <v>248</v>
      </c>
      <c r="P2" s="323" t="s">
        <v>249</v>
      </c>
      <c r="Q2" s="323" t="s">
        <v>250</v>
      </c>
      <c r="R2" s="323" t="s">
        <v>251</v>
      </c>
      <c r="S2" s="323" t="s">
        <v>252</v>
      </c>
      <c r="T2" s="323" t="s">
        <v>253</v>
      </c>
      <c r="U2" s="323" t="s">
        <v>254</v>
      </c>
      <c r="V2" s="323" t="s">
        <v>255</v>
      </c>
    </row>
    <row r="3" spans="1:22" s="10" customFormat="1" ht="30" customHeight="1" x14ac:dyDescent="0.15">
      <c r="A3" s="11"/>
      <c r="B3" s="12" t="s">
        <v>10</v>
      </c>
      <c r="C3" s="12"/>
      <c r="D3" s="12"/>
      <c r="E3" s="12"/>
      <c r="F3" s="12"/>
      <c r="G3" s="12"/>
      <c r="H3" s="12"/>
      <c r="I3" s="13"/>
      <c r="J3" s="164" t="s">
        <v>257</v>
      </c>
      <c r="K3" s="14" t="s">
        <v>11</v>
      </c>
      <c r="L3" s="14" t="s">
        <v>12</v>
      </c>
      <c r="M3" s="324"/>
      <c r="N3" s="324"/>
      <c r="O3" s="324"/>
      <c r="P3" s="324"/>
      <c r="Q3" s="324"/>
      <c r="R3" s="324"/>
      <c r="S3" s="324"/>
      <c r="T3" s="324"/>
      <c r="U3" s="324"/>
      <c r="V3" s="324"/>
    </row>
    <row r="4" spans="1:22" s="19" customFormat="1" ht="13.5" customHeight="1" x14ac:dyDescent="0.15">
      <c r="A4" s="327" t="s">
        <v>13</v>
      </c>
      <c r="B4" s="327" t="s">
        <v>14</v>
      </c>
      <c r="C4" s="15" t="s">
        <v>15</v>
      </c>
      <c r="D4" s="312" t="s">
        <v>16</v>
      </c>
      <c r="E4" s="312"/>
      <c r="F4" s="312"/>
      <c r="G4" s="312"/>
      <c r="H4" s="16"/>
      <c r="I4" s="17" t="s">
        <v>17</v>
      </c>
      <c r="J4" s="169"/>
      <c r="K4" s="18">
        <f>SUM(K5:K7)</f>
        <v>59495</v>
      </c>
      <c r="L4" s="18">
        <f>SUM(L5:L7)</f>
        <v>62370</v>
      </c>
      <c r="M4" s="18">
        <f t="shared" ref="M4:V4" si="0">SUM(M5:M7)</f>
        <v>63199</v>
      </c>
      <c r="N4" s="18">
        <f t="shared" si="0"/>
        <v>67119</v>
      </c>
      <c r="O4" s="18">
        <f t="shared" si="0"/>
        <v>69028</v>
      </c>
      <c r="P4" s="18">
        <f t="shared" si="0"/>
        <v>71161</v>
      </c>
      <c r="Q4" s="18">
        <f t="shared" si="0"/>
        <v>73303</v>
      </c>
      <c r="R4" s="18">
        <f t="shared" si="0"/>
        <v>75225</v>
      </c>
      <c r="S4" s="18">
        <f t="shared" si="0"/>
        <v>77566</v>
      </c>
      <c r="T4" s="18">
        <f t="shared" si="0"/>
        <v>79999</v>
      </c>
      <c r="U4" s="18">
        <f t="shared" si="0"/>
        <v>82285</v>
      </c>
      <c r="V4" s="18">
        <f t="shared" si="0"/>
        <v>84677</v>
      </c>
    </row>
    <row r="5" spans="1:22" s="19" customFormat="1" ht="13.5" customHeight="1" x14ac:dyDescent="0.15">
      <c r="A5" s="328"/>
      <c r="B5" s="328"/>
      <c r="C5" s="20" t="s">
        <v>18</v>
      </c>
      <c r="D5" s="21"/>
      <c r="E5" s="312" t="s">
        <v>19</v>
      </c>
      <c r="F5" s="312"/>
      <c r="G5" s="312"/>
      <c r="H5" s="312"/>
      <c r="I5" s="313"/>
      <c r="J5" s="165" t="s">
        <v>258</v>
      </c>
      <c r="K5" s="22">
        <v>59053</v>
      </c>
      <c r="L5" s="22">
        <v>62181</v>
      </c>
      <c r="M5" s="22">
        <v>63000</v>
      </c>
      <c r="N5" s="22">
        <v>67000</v>
      </c>
      <c r="O5" s="22">
        <v>68888</v>
      </c>
      <c r="P5" s="22">
        <v>70731</v>
      </c>
      <c r="Q5" s="22">
        <v>73123</v>
      </c>
      <c r="R5" s="22">
        <v>75065</v>
      </c>
      <c r="S5" s="22">
        <v>77456</v>
      </c>
      <c r="T5" s="22">
        <v>79859</v>
      </c>
      <c r="U5" s="22">
        <v>81855</v>
      </c>
      <c r="V5" s="22">
        <v>84497</v>
      </c>
    </row>
    <row r="6" spans="1:22" s="19" customFormat="1" ht="13.5" customHeight="1" x14ac:dyDescent="0.15">
      <c r="A6" s="328"/>
      <c r="B6" s="328"/>
      <c r="C6" s="20" t="s">
        <v>20</v>
      </c>
      <c r="D6" s="21"/>
      <c r="E6" s="312" t="s">
        <v>21</v>
      </c>
      <c r="F6" s="312"/>
      <c r="G6" s="312"/>
      <c r="H6" s="16"/>
      <c r="I6" s="17" t="s">
        <v>22</v>
      </c>
      <c r="J6" s="165"/>
      <c r="K6" s="22"/>
      <c r="L6" s="22"/>
      <c r="M6" s="22"/>
      <c r="N6" s="22"/>
      <c r="O6" s="22"/>
      <c r="P6" s="22"/>
      <c r="Q6" s="22"/>
      <c r="R6" s="22"/>
      <c r="S6" s="22"/>
      <c r="T6" s="22"/>
      <c r="U6" s="22"/>
      <c r="V6" s="22"/>
    </row>
    <row r="7" spans="1:22" s="19" customFormat="1" ht="13.5" customHeight="1" x14ac:dyDescent="0.15">
      <c r="A7" s="328"/>
      <c r="B7" s="328"/>
      <c r="C7" s="20" t="s">
        <v>23</v>
      </c>
      <c r="D7" s="21"/>
      <c r="E7" s="312" t="s">
        <v>24</v>
      </c>
      <c r="F7" s="312"/>
      <c r="G7" s="312"/>
      <c r="H7" s="312"/>
      <c r="I7" s="313"/>
      <c r="J7" s="165" t="s">
        <v>259</v>
      </c>
      <c r="K7" s="22">
        <v>442</v>
      </c>
      <c r="L7" s="22">
        <v>189</v>
      </c>
      <c r="M7" s="22">
        <v>199</v>
      </c>
      <c r="N7" s="22">
        <v>119</v>
      </c>
      <c r="O7" s="22">
        <v>140</v>
      </c>
      <c r="P7" s="22">
        <v>430</v>
      </c>
      <c r="Q7" s="22">
        <v>180</v>
      </c>
      <c r="R7" s="22">
        <v>160</v>
      </c>
      <c r="S7" s="22">
        <v>110</v>
      </c>
      <c r="T7" s="22">
        <v>140</v>
      </c>
      <c r="U7" s="22">
        <v>430</v>
      </c>
      <c r="V7" s="22">
        <v>180</v>
      </c>
    </row>
    <row r="8" spans="1:22" s="19" customFormat="1" ht="13.5" customHeight="1" x14ac:dyDescent="0.15">
      <c r="A8" s="328"/>
      <c r="B8" s="328"/>
      <c r="C8" s="15" t="s">
        <v>25</v>
      </c>
      <c r="D8" s="312" t="s">
        <v>26</v>
      </c>
      <c r="E8" s="312"/>
      <c r="F8" s="312"/>
      <c r="G8" s="312"/>
      <c r="H8" s="312"/>
      <c r="I8" s="313"/>
      <c r="J8" s="169"/>
      <c r="K8" s="18">
        <f>K9+K12+K13</f>
        <v>244940</v>
      </c>
      <c r="L8" s="18">
        <f t="shared" ref="L8:V8" si="1">L9+L12+L13</f>
        <v>250554</v>
      </c>
      <c r="M8" s="18">
        <f t="shared" si="1"/>
        <v>264568</v>
      </c>
      <c r="N8" s="18">
        <f>N9+N12+N13</f>
        <v>272805</v>
      </c>
      <c r="O8" s="18">
        <f t="shared" si="1"/>
        <v>288416</v>
      </c>
      <c r="P8" s="18">
        <f t="shared" si="1"/>
        <v>295665</v>
      </c>
      <c r="Q8" s="18">
        <f t="shared" si="1"/>
        <v>303027</v>
      </c>
      <c r="R8" s="18">
        <f t="shared" si="1"/>
        <v>309839</v>
      </c>
      <c r="S8" s="18">
        <f>S9+S12+S13</f>
        <v>316283</v>
      </c>
      <c r="T8" s="18">
        <f t="shared" si="1"/>
        <v>320820</v>
      </c>
      <c r="U8" s="18">
        <f t="shared" si="1"/>
        <v>325833</v>
      </c>
      <c r="V8" s="18">
        <f t="shared" si="1"/>
        <v>330759</v>
      </c>
    </row>
    <row r="9" spans="1:22" s="19" customFormat="1" ht="13.5" customHeight="1" x14ac:dyDescent="0.15">
      <c r="A9" s="328"/>
      <c r="B9" s="328"/>
      <c r="C9" s="23" t="s">
        <v>18</v>
      </c>
      <c r="D9" s="24"/>
      <c r="E9" s="314" t="s">
        <v>27</v>
      </c>
      <c r="F9" s="314"/>
      <c r="G9" s="314"/>
      <c r="H9" s="314"/>
      <c r="I9" s="315"/>
      <c r="J9" s="169"/>
      <c r="K9" s="18">
        <f t="shared" ref="K9:V9" si="2">K10+K11</f>
        <v>187886</v>
      </c>
      <c r="L9" s="18">
        <f t="shared" si="2"/>
        <v>191406</v>
      </c>
      <c r="M9" s="18">
        <f t="shared" si="2"/>
        <v>202244</v>
      </c>
      <c r="N9" s="18">
        <f t="shared" si="2"/>
        <v>202904</v>
      </c>
      <c r="O9" s="18">
        <f t="shared" si="2"/>
        <v>216145</v>
      </c>
      <c r="P9" s="18">
        <f t="shared" si="2"/>
        <v>220255</v>
      </c>
      <c r="Q9" s="18">
        <f t="shared" si="2"/>
        <v>224478</v>
      </c>
      <c r="R9" s="18">
        <f t="shared" si="2"/>
        <v>228151</v>
      </c>
      <c r="S9" s="18">
        <f t="shared" si="2"/>
        <v>231456</v>
      </c>
      <c r="T9" s="18">
        <f t="shared" si="2"/>
        <v>232854</v>
      </c>
      <c r="U9" s="18">
        <f t="shared" si="2"/>
        <v>234728</v>
      </c>
      <c r="V9" s="18">
        <f t="shared" si="2"/>
        <v>236515</v>
      </c>
    </row>
    <row r="10" spans="1:22" s="19" customFormat="1" ht="13.5" customHeight="1" x14ac:dyDescent="0.15">
      <c r="A10" s="328"/>
      <c r="B10" s="328"/>
      <c r="C10" s="25"/>
      <c r="D10" s="26"/>
      <c r="E10" s="27"/>
      <c r="F10" s="316" t="s">
        <v>28</v>
      </c>
      <c r="G10" s="317"/>
      <c r="H10" s="317"/>
      <c r="I10" s="318"/>
      <c r="J10" s="167" t="s">
        <v>260</v>
      </c>
      <c r="K10" s="22">
        <v>187886</v>
      </c>
      <c r="L10" s="22">
        <v>191406</v>
      </c>
      <c r="M10" s="22">
        <v>202244</v>
      </c>
      <c r="N10" s="22">
        <v>202904</v>
      </c>
      <c r="O10" s="22">
        <v>216145</v>
      </c>
      <c r="P10" s="22">
        <v>220255</v>
      </c>
      <c r="Q10" s="22">
        <v>224478</v>
      </c>
      <c r="R10" s="22">
        <v>228151</v>
      </c>
      <c r="S10" s="22">
        <v>231456</v>
      </c>
      <c r="T10" s="22">
        <v>232854</v>
      </c>
      <c r="U10" s="22">
        <v>234728</v>
      </c>
      <c r="V10" s="22">
        <v>236515</v>
      </c>
    </row>
    <row r="11" spans="1:22" s="19" customFormat="1" ht="13.5" customHeight="1" x14ac:dyDescent="0.15">
      <c r="A11" s="328"/>
      <c r="B11" s="328"/>
      <c r="C11" s="28"/>
      <c r="D11" s="29"/>
      <c r="E11" s="30"/>
      <c r="F11" s="316" t="s">
        <v>29</v>
      </c>
      <c r="G11" s="317"/>
      <c r="H11" s="317"/>
      <c r="I11" s="318"/>
      <c r="J11" s="167"/>
      <c r="K11" s="182" t="s">
        <v>300</v>
      </c>
      <c r="L11" s="182" t="s">
        <v>300</v>
      </c>
      <c r="M11" s="182" t="s">
        <v>298</v>
      </c>
      <c r="N11" s="182" t="s">
        <v>298</v>
      </c>
      <c r="O11" s="182" t="s">
        <v>298</v>
      </c>
      <c r="P11" s="182" t="s">
        <v>298</v>
      </c>
      <c r="Q11" s="182" t="s">
        <v>298</v>
      </c>
      <c r="R11" s="182" t="s">
        <v>298</v>
      </c>
      <c r="S11" s="182" t="s">
        <v>298</v>
      </c>
      <c r="T11" s="182" t="s">
        <v>298</v>
      </c>
      <c r="U11" s="182" t="s">
        <v>298</v>
      </c>
      <c r="V11" s="182" t="s">
        <v>298</v>
      </c>
    </row>
    <row r="12" spans="1:22" s="19" customFormat="1" ht="13.5" customHeight="1" x14ac:dyDescent="0.15">
      <c r="A12" s="328"/>
      <c r="B12" s="328"/>
      <c r="C12" s="20" t="s">
        <v>30</v>
      </c>
      <c r="D12" s="29"/>
      <c r="E12" s="314" t="s">
        <v>31</v>
      </c>
      <c r="F12" s="314"/>
      <c r="G12" s="314"/>
      <c r="H12" s="314"/>
      <c r="I12" s="315"/>
      <c r="J12" s="166" t="s">
        <v>261</v>
      </c>
      <c r="K12" s="22">
        <v>56564</v>
      </c>
      <c r="L12" s="22">
        <v>59101</v>
      </c>
      <c r="M12" s="22">
        <v>62313</v>
      </c>
      <c r="N12" s="22">
        <v>69890</v>
      </c>
      <c r="O12" s="22">
        <v>72260</v>
      </c>
      <c r="P12" s="22">
        <v>75399</v>
      </c>
      <c r="Q12" s="22">
        <v>78538</v>
      </c>
      <c r="R12" s="22">
        <v>81677</v>
      </c>
      <c r="S12" s="22">
        <v>84816</v>
      </c>
      <c r="T12" s="22">
        <v>87955</v>
      </c>
      <c r="U12" s="22">
        <v>91094</v>
      </c>
      <c r="V12" s="22">
        <v>94233</v>
      </c>
    </row>
    <row r="13" spans="1:22" s="19" customFormat="1" ht="13.5" customHeight="1" x14ac:dyDescent="0.15">
      <c r="A13" s="328"/>
      <c r="B13" s="328"/>
      <c r="C13" s="20" t="s">
        <v>32</v>
      </c>
      <c r="D13" s="21"/>
      <c r="E13" s="312" t="s">
        <v>24</v>
      </c>
      <c r="F13" s="312"/>
      <c r="G13" s="312"/>
      <c r="H13" s="312"/>
      <c r="I13" s="313"/>
      <c r="J13" s="165" t="s">
        <v>262</v>
      </c>
      <c r="K13" s="22">
        <v>490</v>
      </c>
      <c r="L13" s="22">
        <v>47</v>
      </c>
      <c r="M13" s="22">
        <v>11</v>
      </c>
      <c r="N13" s="22">
        <v>11</v>
      </c>
      <c r="O13" s="22">
        <v>11</v>
      </c>
      <c r="P13" s="22">
        <v>11</v>
      </c>
      <c r="Q13" s="22">
        <v>11</v>
      </c>
      <c r="R13" s="22">
        <v>11</v>
      </c>
      <c r="S13" s="22">
        <v>11</v>
      </c>
      <c r="T13" s="22">
        <v>11</v>
      </c>
      <c r="U13" s="22">
        <v>11</v>
      </c>
      <c r="V13" s="22">
        <v>11</v>
      </c>
    </row>
    <row r="14" spans="1:22" s="19" customFormat="1" ht="13.5" customHeight="1" x14ac:dyDescent="0.15">
      <c r="A14" s="328"/>
      <c r="B14" s="329"/>
      <c r="C14" s="319" t="s">
        <v>33</v>
      </c>
      <c r="D14" s="320"/>
      <c r="E14" s="320"/>
      <c r="F14" s="320"/>
      <c r="G14" s="320"/>
      <c r="H14" s="320"/>
      <c r="I14" s="17" t="s">
        <v>34</v>
      </c>
      <c r="J14" s="169"/>
      <c r="K14" s="18">
        <f>K4+K8</f>
        <v>304435</v>
      </c>
      <c r="L14" s="18">
        <f>L4+L8</f>
        <v>312924</v>
      </c>
      <c r="M14" s="18">
        <f t="shared" ref="M14:V14" si="3">M4+M8</f>
        <v>327767</v>
      </c>
      <c r="N14" s="18">
        <f t="shared" si="3"/>
        <v>339924</v>
      </c>
      <c r="O14" s="18">
        <f t="shared" si="3"/>
        <v>357444</v>
      </c>
      <c r="P14" s="18">
        <f t="shared" si="3"/>
        <v>366826</v>
      </c>
      <c r="Q14" s="18">
        <f t="shared" si="3"/>
        <v>376330</v>
      </c>
      <c r="R14" s="18">
        <f t="shared" si="3"/>
        <v>385064</v>
      </c>
      <c r="S14" s="18">
        <f t="shared" si="3"/>
        <v>393849</v>
      </c>
      <c r="T14" s="18">
        <f t="shared" si="3"/>
        <v>400819</v>
      </c>
      <c r="U14" s="18">
        <f t="shared" si="3"/>
        <v>408118</v>
      </c>
      <c r="V14" s="18">
        <f t="shared" si="3"/>
        <v>415436</v>
      </c>
    </row>
    <row r="15" spans="1:22" s="19" customFormat="1" ht="13.5" customHeight="1" x14ac:dyDescent="0.15">
      <c r="A15" s="328"/>
      <c r="B15" s="327" t="s">
        <v>35</v>
      </c>
      <c r="C15" s="15" t="s">
        <v>36</v>
      </c>
      <c r="D15" s="312" t="s">
        <v>37</v>
      </c>
      <c r="E15" s="312"/>
      <c r="F15" s="312"/>
      <c r="G15" s="312"/>
      <c r="H15" s="312"/>
      <c r="I15" s="313"/>
      <c r="J15" s="169"/>
      <c r="K15" s="18">
        <f>K16+K20+K25</f>
        <v>214026</v>
      </c>
      <c r="L15" s="18">
        <f>L16+L20+L25</f>
        <v>216819</v>
      </c>
      <c r="M15" s="18">
        <f t="shared" ref="M15:V15" si="4">M16+M20+M25</f>
        <v>242187</v>
      </c>
      <c r="N15" s="18">
        <f t="shared" si="4"/>
        <v>261088</v>
      </c>
      <c r="O15" s="18">
        <f t="shared" si="4"/>
        <v>266213</v>
      </c>
      <c r="P15" s="18">
        <f t="shared" si="4"/>
        <v>282053</v>
      </c>
      <c r="Q15" s="18">
        <f t="shared" si="4"/>
        <v>295285</v>
      </c>
      <c r="R15" s="18">
        <f t="shared" si="4"/>
        <v>312078</v>
      </c>
      <c r="S15" s="18">
        <f t="shared" si="4"/>
        <v>327167</v>
      </c>
      <c r="T15" s="18">
        <f t="shared" si="4"/>
        <v>342369</v>
      </c>
      <c r="U15" s="18">
        <f t="shared" si="4"/>
        <v>356700</v>
      </c>
      <c r="V15" s="18">
        <f t="shared" si="4"/>
        <v>368790</v>
      </c>
    </row>
    <row r="16" spans="1:22" s="19" customFormat="1" ht="13.5" customHeight="1" x14ac:dyDescent="0.15">
      <c r="A16" s="328"/>
      <c r="B16" s="328"/>
      <c r="C16" s="23" t="s">
        <v>38</v>
      </c>
      <c r="D16" s="24"/>
      <c r="E16" s="314" t="s">
        <v>39</v>
      </c>
      <c r="F16" s="312"/>
      <c r="G16" s="312"/>
      <c r="H16" s="312"/>
      <c r="I16" s="313"/>
      <c r="J16" s="169"/>
      <c r="K16" s="31">
        <f>SUM(K17:K19)</f>
        <v>17183</v>
      </c>
      <c r="L16" s="31">
        <f t="shared" ref="L16:V16" si="5">SUM(L17:L19)</f>
        <v>16591</v>
      </c>
      <c r="M16" s="31">
        <f t="shared" si="5"/>
        <v>16738</v>
      </c>
      <c r="N16" s="31">
        <f t="shared" si="5"/>
        <v>18592</v>
      </c>
      <c r="O16" s="31">
        <f t="shared" si="5"/>
        <v>18080</v>
      </c>
      <c r="P16" s="31">
        <f t="shared" si="5"/>
        <v>18445</v>
      </c>
      <c r="Q16" s="31">
        <f t="shared" si="5"/>
        <v>18445</v>
      </c>
      <c r="R16" s="31">
        <f t="shared" si="5"/>
        <v>18445</v>
      </c>
      <c r="S16" s="31">
        <f t="shared" si="5"/>
        <v>18445</v>
      </c>
      <c r="T16" s="31">
        <f t="shared" si="5"/>
        <v>18445</v>
      </c>
      <c r="U16" s="31">
        <f t="shared" si="5"/>
        <v>18445</v>
      </c>
      <c r="V16" s="31">
        <f t="shared" si="5"/>
        <v>18445</v>
      </c>
    </row>
    <row r="17" spans="1:22" s="19" customFormat="1" ht="13.5" customHeight="1" x14ac:dyDescent="0.15">
      <c r="A17" s="328"/>
      <c r="B17" s="328"/>
      <c r="C17" s="25"/>
      <c r="D17" s="26"/>
      <c r="E17" s="27"/>
      <c r="F17" s="316" t="s">
        <v>40</v>
      </c>
      <c r="G17" s="317"/>
      <c r="H17" s="317"/>
      <c r="I17" s="318"/>
      <c r="J17" s="167" t="s">
        <v>263</v>
      </c>
      <c r="K17" s="22">
        <v>17183</v>
      </c>
      <c r="L17" s="22">
        <v>16591</v>
      </c>
      <c r="M17" s="22">
        <v>16738</v>
      </c>
      <c r="N17" s="22">
        <v>18592</v>
      </c>
      <c r="O17" s="22">
        <v>18080</v>
      </c>
      <c r="P17" s="22">
        <v>18445</v>
      </c>
      <c r="Q17" s="22">
        <v>18445</v>
      </c>
      <c r="R17" s="22">
        <v>18445</v>
      </c>
      <c r="S17" s="22">
        <v>18445</v>
      </c>
      <c r="T17" s="22">
        <v>18445</v>
      </c>
      <c r="U17" s="22">
        <v>18445</v>
      </c>
      <c r="V17" s="22">
        <v>18445</v>
      </c>
    </row>
    <row r="18" spans="1:22" s="19" customFormat="1" ht="13.5" customHeight="1" x14ac:dyDescent="0.15">
      <c r="A18" s="328"/>
      <c r="B18" s="328"/>
      <c r="C18" s="25"/>
      <c r="D18" s="26"/>
      <c r="E18" s="27"/>
      <c r="F18" s="316" t="s">
        <v>41</v>
      </c>
      <c r="G18" s="317"/>
      <c r="H18" s="317"/>
      <c r="I18" s="318"/>
      <c r="J18" s="167"/>
      <c r="K18" s="182" t="s">
        <v>300</v>
      </c>
      <c r="L18" s="182" t="s">
        <v>300</v>
      </c>
      <c r="M18" s="182" t="s">
        <v>300</v>
      </c>
      <c r="N18" s="182" t="s">
        <v>300</v>
      </c>
      <c r="O18" s="182" t="s">
        <v>300</v>
      </c>
      <c r="P18" s="182" t="s">
        <v>300</v>
      </c>
      <c r="Q18" s="182" t="s">
        <v>300</v>
      </c>
      <c r="R18" s="182" t="s">
        <v>300</v>
      </c>
      <c r="S18" s="182" t="s">
        <v>300</v>
      </c>
      <c r="T18" s="182" t="s">
        <v>300</v>
      </c>
      <c r="U18" s="182" t="s">
        <v>300</v>
      </c>
      <c r="V18" s="182" t="s">
        <v>300</v>
      </c>
    </row>
    <row r="19" spans="1:22" s="19" customFormat="1" ht="13.5" customHeight="1" x14ac:dyDescent="0.15">
      <c r="A19" s="328"/>
      <c r="B19" s="328"/>
      <c r="C19" s="28"/>
      <c r="D19" s="29"/>
      <c r="E19" s="30"/>
      <c r="F19" s="316" t="s">
        <v>24</v>
      </c>
      <c r="G19" s="317"/>
      <c r="H19" s="317"/>
      <c r="I19" s="318"/>
      <c r="J19" s="167"/>
      <c r="K19" s="182" t="s">
        <v>300</v>
      </c>
      <c r="L19" s="182" t="s">
        <v>300</v>
      </c>
      <c r="M19" s="182" t="s">
        <v>300</v>
      </c>
      <c r="N19" s="182" t="s">
        <v>300</v>
      </c>
      <c r="O19" s="182" t="s">
        <v>300</v>
      </c>
      <c r="P19" s="182" t="s">
        <v>300</v>
      </c>
      <c r="Q19" s="182" t="s">
        <v>300</v>
      </c>
      <c r="R19" s="182" t="s">
        <v>300</v>
      </c>
      <c r="S19" s="182" t="s">
        <v>300</v>
      </c>
      <c r="T19" s="182" t="s">
        <v>300</v>
      </c>
      <c r="U19" s="182" t="s">
        <v>300</v>
      </c>
      <c r="V19" s="182" t="s">
        <v>300</v>
      </c>
    </row>
    <row r="20" spans="1:22" s="19" customFormat="1" ht="13.5" customHeight="1" x14ac:dyDescent="0.15">
      <c r="A20" s="328"/>
      <c r="B20" s="328"/>
      <c r="C20" s="23" t="s">
        <v>42</v>
      </c>
      <c r="D20" s="24"/>
      <c r="E20" s="314" t="s">
        <v>43</v>
      </c>
      <c r="F20" s="312"/>
      <c r="G20" s="312"/>
      <c r="H20" s="312"/>
      <c r="I20" s="313"/>
      <c r="J20" s="169"/>
      <c r="K20" s="18">
        <f>SUM(K21:K24)</f>
        <v>49337</v>
      </c>
      <c r="L20" s="18">
        <f>SUM(L21:L24)</f>
        <v>43661</v>
      </c>
      <c r="M20" s="18">
        <f t="shared" ref="M20:V20" si="6">SUM(M21:M24)</f>
        <v>49923</v>
      </c>
      <c r="N20" s="18">
        <f t="shared" si="6"/>
        <v>66591</v>
      </c>
      <c r="O20" s="18">
        <f t="shared" si="6"/>
        <v>51379</v>
      </c>
      <c r="P20" s="18">
        <f t="shared" si="6"/>
        <v>52921</v>
      </c>
      <c r="Q20" s="18">
        <f t="shared" si="6"/>
        <v>55115</v>
      </c>
      <c r="R20" s="18">
        <f t="shared" si="6"/>
        <v>56547</v>
      </c>
      <c r="S20" s="18">
        <f t="shared" si="6"/>
        <v>57819</v>
      </c>
      <c r="T20" s="18">
        <f t="shared" si="6"/>
        <v>57819</v>
      </c>
      <c r="U20" s="18">
        <f t="shared" si="6"/>
        <v>57819</v>
      </c>
      <c r="V20" s="18">
        <f t="shared" si="6"/>
        <v>57684</v>
      </c>
    </row>
    <row r="21" spans="1:22" s="19" customFormat="1" ht="13.5" customHeight="1" x14ac:dyDescent="0.15">
      <c r="A21" s="328"/>
      <c r="B21" s="328"/>
      <c r="C21" s="25"/>
      <c r="D21" s="26"/>
      <c r="E21" s="26"/>
      <c r="F21" s="316" t="s">
        <v>44</v>
      </c>
      <c r="G21" s="317"/>
      <c r="H21" s="317"/>
      <c r="I21" s="318"/>
      <c r="J21" s="167" t="s">
        <v>264</v>
      </c>
      <c r="K21" s="22">
        <v>625</v>
      </c>
      <c r="L21" s="22">
        <v>680</v>
      </c>
      <c r="M21" s="22">
        <v>962</v>
      </c>
      <c r="N21" s="22">
        <v>962</v>
      </c>
      <c r="O21" s="22">
        <v>693</v>
      </c>
      <c r="P21" s="22">
        <v>693</v>
      </c>
      <c r="Q21" s="22">
        <v>693</v>
      </c>
      <c r="R21" s="22">
        <v>693</v>
      </c>
      <c r="S21" s="22">
        <v>693</v>
      </c>
      <c r="T21" s="22">
        <v>693</v>
      </c>
      <c r="U21" s="22">
        <v>693</v>
      </c>
      <c r="V21" s="22">
        <v>680</v>
      </c>
    </row>
    <row r="22" spans="1:22" s="19" customFormat="1" ht="13.5" customHeight="1" x14ac:dyDescent="0.15">
      <c r="A22" s="328"/>
      <c r="B22" s="328"/>
      <c r="C22" s="25"/>
      <c r="D22" s="26"/>
      <c r="E22" s="26"/>
      <c r="F22" s="316" t="s">
        <v>45</v>
      </c>
      <c r="G22" s="317"/>
      <c r="H22" s="317"/>
      <c r="I22" s="318"/>
      <c r="J22" s="167" t="s">
        <v>265</v>
      </c>
      <c r="K22" s="22">
        <v>550</v>
      </c>
      <c r="L22" s="22">
        <v>261</v>
      </c>
      <c r="M22" s="22">
        <v>2030</v>
      </c>
      <c r="N22" s="22">
        <v>2150</v>
      </c>
      <c r="O22" s="22">
        <v>530</v>
      </c>
      <c r="P22" s="22">
        <v>530</v>
      </c>
      <c r="Q22" s="22">
        <v>530</v>
      </c>
      <c r="R22" s="22">
        <v>530</v>
      </c>
      <c r="S22" s="22">
        <v>530</v>
      </c>
      <c r="T22" s="22">
        <v>530</v>
      </c>
      <c r="U22" s="22">
        <v>530</v>
      </c>
      <c r="V22" s="22">
        <v>530</v>
      </c>
    </row>
    <row r="23" spans="1:22" s="19" customFormat="1" ht="13.5" customHeight="1" x14ac:dyDescent="0.15">
      <c r="A23" s="328"/>
      <c r="B23" s="328"/>
      <c r="C23" s="25"/>
      <c r="D23" s="26"/>
      <c r="E23" s="26"/>
      <c r="F23" s="316" t="s">
        <v>46</v>
      </c>
      <c r="G23" s="317"/>
      <c r="H23" s="317"/>
      <c r="I23" s="318"/>
      <c r="J23" s="167" t="s">
        <v>266</v>
      </c>
      <c r="K23" s="182" t="s">
        <v>300</v>
      </c>
      <c r="L23" s="182" t="s">
        <v>299</v>
      </c>
      <c r="M23" s="22">
        <v>1</v>
      </c>
      <c r="N23" s="22"/>
      <c r="O23" s="22"/>
      <c r="P23" s="22"/>
      <c r="Q23" s="22"/>
      <c r="R23" s="22"/>
      <c r="S23" s="22"/>
      <c r="T23" s="22"/>
      <c r="U23" s="22"/>
      <c r="V23" s="22"/>
    </row>
    <row r="24" spans="1:22" s="19" customFormat="1" ht="13.5" customHeight="1" x14ac:dyDescent="0.15">
      <c r="A24" s="328"/>
      <c r="B24" s="328"/>
      <c r="C24" s="28"/>
      <c r="D24" s="29"/>
      <c r="E24" s="29"/>
      <c r="F24" s="316" t="s">
        <v>24</v>
      </c>
      <c r="G24" s="317"/>
      <c r="H24" s="317"/>
      <c r="I24" s="318"/>
      <c r="J24" s="167" t="s">
        <v>267</v>
      </c>
      <c r="K24" s="22">
        <v>48162</v>
      </c>
      <c r="L24" s="22">
        <v>42720</v>
      </c>
      <c r="M24" s="22">
        <v>46930</v>
      </c>
      <c r="N24" s="22">
        <v>63479</v>
      </c>
      <c r="O24" s="22">
        <v>50156</v>
      </c>
      <c r="P24" s="22">
        <v>51698</v>
      </c>
      <c r="Q24" s="22">
        <v>53892</v>
      </c>
      <c r="R24" s="22">
        <v>55324</v>
      </c>
      <c r="S24" s="22">
        <v>56596</v>
      </c>
      <c r="T24" s="22">
        <v>56596</v>
      </c>
      <c r="U24" s="22">
        <v>56596</v>
      </c>
      <c r="V24" s="22">
        <v>56474</v>
      </c>
    </row>
    <row r="25" spans="1:22" s="19" customFormat="1" ht="13.5" customHeight="1" x14ac:dyDescent="0.15">
      <c r="A25" s="328"/>
      <c r="B25" s="328"/>
      <c r="C25" s="20" t="s">
        <v>47</v>
      </c>
      <c r="D25" s="21"/>
      <c r="E25" s="312" t="s">
        <v>48</v>
      </c>
      <c r="F25" s="312"/>
      <c r="G25" s="312"/>
      <c r="H25" s="312"/>
      <c r="I25" s="313"/>
      <c r="J25" s="165" t="s">
        <v>268</v>
      </c>
      <c r="K25" s="22">
        <v>147506</v>
      </c>
      <c r="L25" s="22">
        <v>156567</v>
      </c>
      <c r="M25" s="22">
        <v>175526</v>
      </c>
      <c r="N25" s="22">
        <v>175905</v>
      </c>
      <c r="O25" s="22">
        <v>196754</v>
      </c>
      <c r="P25" s="22">
        <v>210687</v>
      </c>
      <c r="Q25" s="22">
        <v>221725</v>
      </c>
      <c r="R25" s="22">
        <v>237086</v>
      </c>
      <c r="S25" s="22">
        <v>250903</v>
      </c>
      <c r="T25" s="22">
        <v>266105</v>
      </c>
      <c r="U25" s="22">
        <v>280436</v>
      </c>
      <c r="V25" s="22">
        <v>292661</v>
      </c>
    </row>
    <row r="26" spans="1:22" s="19" customFormat="1" ht="13.5" customHeight="1" x14ac:dyDescent="0.15">
      <c r="A26" s="328"/>
      <c r="B26" s="328"/>
      <c r="C26" s="15" t="s">
        <v>49</v>
      </c>
      <c r="D26" s="312" t="s">
        <v>50</v>
      </c>
      <c r="E26" s="312"/>
      <c r="F26" s="312"/>
      <c r="G26" s="312"/>
      <c r="H26" s="312"/>
      <c r="I26" s="313"/>
      <c r="J26" s="169"/>
      <c r="K26" s="18">
        <f>K27+K28</f>
        <v>64302</v>
      </c>
      <c r="L26" s="18">
        <f>L27+L28</f>
        <v>63346</v>
      </c>
      <c r="M26" s="18">
        <f t="shared" ref="M26:V26" si="7">M27+M28</f>
        <v>64818</v>
      </c>
      <c r="N26" s="18">
        <f t="shared" si="7"/>
        <v>60008</v>
      </c>
      <c r="O26" s="18">
        <f t="shared" si="7"/>
        <v>57524</v>
      </c>
      <c r="P26" s="18">
        <f t="shared" si="7"/>
        <v>54964</v>
      </c>
      <c r="Q26" s="18">
        <f t="shared" si="7"/>
        <v>52370</v>
      </c>
      <c r="R26" s="18">
        <f t="shared" si="7"/>
        <v>49714</v>
      </c>
      <c r="S26" s="18">
        <f t="shared" si="7"/>
        <v>46993</v>
      </c>
      <c r="T26" s="18">
        <f t="shared" si="7"/>
        <v>44217</v>
      </c>
      <c r="U26" s="18">
        <f t="shared" si="7"/>
        <v>41354</v>
      </c>
      <c r="V26" s="18">
        <f t="shared" si="7"/>
        <v>38493</v>
      </c>
    </row>
    <row r="27" spans="1:22" s="19" customFormat="1" ht="13.5" customHeight="1" x14ac:dyDescent="0.15">
      <c r="A27" s="328"/>
      <c r="B27" s="328"/>
      <c r="C27" s="20" t="s">
        <v>51</v>
      </c>
      <c r="D27" s="32"/>
      <c r="E27" s="312" t="s">
        <v>52</v>
      </c>
      <c r="F27" s="312"/>
      <c r="G27" s="312"/>
      <c r="H27" s="312"/>
      <c r="I27" s="313"/>
      <c r="J27" s="165" t="s">
        <v>269</v>
      </c>
      <c r="K27" s="22">
        <v>63296</v>
      </c>
      <c r="L27" s="22">
        <v>63346</v>
      </c>
      <c r="M27" s="22">
        <v>64818</v>
      </c>
      <c r="N27" s="22">
        <v>60007</v>
      </c>
      <c r="O27" s="22">
        <v>57523</v>
      </c>
      <c r="P27" s="22">
        <v>54963</v>
      </c>
      <c r="Q27" s="22">
        <v>52369</v>
      </c>
      <c r="R27" s="22">
        <v>49713</v>
      </c>
      <c r="S27" s="22">
        <v>46992</v>
      </c>
      <c r="T27" s="22">
        <v>44216</v>
      </c>
      <c r="U27" s="22">
        <v>41353</v>
      </c>
      <c r="V27" s="22">
        <v>38492</v>
      </c>
    </row>
    <row r="28" spans="1:22" s="19" customFormat="1" ht="13.5" customHeight="1" x14ac:dyDescent="0.15">
      <c r="A28" s="328"/>
      <c r="B28" s="328"/>
      <c r="C28" s="20" t="s">
        <v>20</v>
      </c>
      <c r="D28" s="32"/>
      <c r="E28" s="312" t="s">
        <v>24</v>
      </c>
      <c r="F28" s="312"/>
      <c r="G28" s="312"/>
      <c r="H28" s="312"/>
      <c r="I28" s="313"/>
      <c r="J28" s="165" t="s">
        <v>270</v>
      </c>
      <c r="K28" s="22">
        <v>1006</v>
      </c>
      <c r="L28" s="22">
        <v>0</v>
      </c>
      <c r="M28" s="22">
        <v>0</v>
      </c>
      <c r="N28" s="22">
        <v>1</v>
      </c>
      <c r="O28" s="22">
        <v>1</v>
      </c>
      <c r="P28" s="22">
        <v>1</v>
      </c>
      <c r="Q28" s="22">
        <v>1</v>
      </c>
      <c r="R28" s="22">
        <v>1</v>
      </c>
      <c r="S28" s="22">
        <v>1</v>
      </c>
      <c r="T28" s="22">
        <v>1</v>
      </c>
      <c r="U28" s="22">
        <v>1</v>
      </c>
      <c r="V28" s="22">
        <v>1</v>
      </c>
    </row>
    <row r="29" spans="1:22" s="19" customFormat="1" ht="13.5" customHeight="1" x14ac:dyDescent="0.15">
      <c r="A29" s="328"/>
      <c r="B29" s="329"/>
      <c r="C29" s="325" t="s">
        <v>53</v>
      </c>
      <c r="D29" s="314"/>
      <c r="E29" s="314"/>
      <c r="F29" s="314"/>
      <c r="G29" s="314"/>
      <c r="H29" s="314"/>
      <c r="I29" s="17" t="s">
        <v>54</v>
      </c>
      <c r="J29" s="169"/>
      <c r="K29" s="18">
        <f>K15+K26</f>
        <v>278328</v>
      </c>
      <c r="L29" s="18">
        <f>L15+L26</f>
        <v>280165</v>
      </c>
      <c r="M29" s="18">
        <f t="shared" ref="M29:V29" si="8">M15+M26</f>
        <v>307005</v>
      </c>
      <c r="N29" s="18">
        <f t="shared" si="8"/>
        <v>321096</v>
      </c>
      <c r="O29" s="18">
        <f t="shared" si="8"/>
        <v>323737</v>
      </c>
      <c r="P29" s="18">
        <f t="shared" si="8"/>
        <v>337017</v>
      </c>
      <c r="Q29" s="18">
        <f t="shared" si="8"/>
        <v>347655</v>
      </c>
      <c r="R29" s="18">
        <f t="shared" si="8"/>
        <v>361792</v>
      </c>
      <c r="S29" s="18">
        <f t="shared" si="8"/>
        <v>374160</v>
      </c>
      <c r="T29" s="18">
        <f t="shared" si="8"/>
        <v>386586</v>
      </c>
      <c r="U29" s="18">
        <f t="shared" si="8"/>
        <v>398054</v>
      </c>
      <c r="V29" s="18">
        <f t="shared" si="8"/>
        <v>407283</v>
      </c>
    </row>
    <row r="30" spans="1:22" s="19" customFormat="1" ht="13.5" customHeight="1" x14ac:dyDescent="0.15">
      <c r="A30" s="329"/>
      <c r="B30" s="312" t="s">
        <v>55</v>
      </c>
      <c r="C30" s="312"/>
      <c r="D30" s="312"/>
      <c r="E30" s="312"/>
      <c r="F30" s="16"/>
      <c r="G30" s="326" t="s">
        <v>56</v>
      </c>
      <c r="H30" s="326"/>
      <c r="I30" s="17" t="s">
        <v>57</v>
      </c>
      <c r="J30" s="169"/>
      <c r="K30" s="18">
        <f>K14-K29</f>
        <v>26107</v>
      </c>
      <c r="L30" s="18">
        <f>L14-L29</f>
        <v>32759</v>
      </c>
      <c r="M30" s="18">
        <f t="shared" ref="M30:V30" si="9">M14-M29</f>
        <v>20762</v>
      </c>
      <c r="N30" s="18">
        <f t="shared" si="9"/>
        <v>18828</v>
      </c>
      <c r="O30" s="18">
        <f t="shared" si="9"/>
        <v>33707</v>
      </c>
      <c r="P30" s="18">
        <f t="shared" si="9"/>
        <v>29809</v>
      </c>
      <c r="Q30" s="18">
        <f t="shared" si="9"/>
        <v>28675</v>
      </c>
      <c r="R30" s="18">
        <f t="shared" si="9"/>
        <v>23272</v>
      </c>
      <c r="S30" s="18">
        <f t="shared" si="9"/>
        <v>19689</v>
      </c>
      <c r="T30" s="18">
        <f t="shared" si="9"/>
        <v>14233</v>
      </c>
      <c r="U30" s="18">
        <f t="shared" si="9"/>
        <v>10064</v>
      </c>
      <c r="V30" s="18">
        <f t="shared" si="9"/>
        <v>8153</v>
      </c>
    </row>
    <row r="31" spans="1:22" s="19" customFormat="1" ht="13.5" customHeight="1" x14ac:dyDescent="0.15">
      <c r="A31" s="316" t="s">
        <v>58</v>
      </c>
      <c r="B31" s="312"/>
      <c r="C31" s="312"/>
      <c r="D31" s="312"/>
      <c r="E31" s="312"/>
      <c r="F31" s="312"/>
      <c r="G31" s="312"/>
      <c r="H31" s="33"/>
      <c r="I31" s="17" t="s">
        <v>59</v>
      </c>
      <c r="J31" s="165" t="s">
        <v>271</v>
      </c>
      <c r="K31" s="22">
        <v>121</v>
      </c>
      <c r="L31" s="22">
        <v>8</v>
      </c>
      <c r="M31" s="22">
        <v>1</v>
      </c>
      <c r="N31" s="22">
        <v>1</v>
      </c>
      <c r="O31" s="22">
        <v>1</v>
      </c>
      <c r="P31" s="22">
        <v>1</v>
      </c>
      <c r="Q31" s="22">
        <v>1</v>
      </c>
      <c r="R31" s="22">
        <v>1</v>
      </c>
      <c r="S31" s="22">
        <v>1</v>
      </c>
      <c r="T31" s="22">
        <v>1</v>
      </c>
      <c r="U31" s="22">
        <v>1</v>
      </c>
      <c r="V31" s="22">
        <v>1</v>
      </c>
    </row>
    <row r="32" spans="1:22" s="19" customFormat="1" ht="13.5" customHeight="1" x14ac:dyDescent="0.15">
      <c r="A32" s="316" t="s">
        <v>60</v>
      </c>
      <c r="B32" s="312"/>
      <c r="C32" s="312"/>
      <c r="D32" s="312"/>
      <c r="E32" s="312"/>
      <c r="F32" s="312"/>
      <c r="G32" s="312"/>
      <c r="H32" s="33"/>
      <c r="I32" s="17" t="s">
        <v>61</v>
      </c>
      <c r="J32" s="165" t="s">
        <v>272</v>
      </c>
      <c r="K32" s="22">
        <v>1259</v>
      </c>
      <c r="L32" s="22">
        <v>68</v>
      </c>
      <c r="M32" s="22">
        <v>1</v>
      </c>
      <c r="N32" s="22">
        <v>1</v>
      </c>
      <c r="O32" s="22">
        <v>1</v>
      </c>
      <c r="P32" s="22">
        <v>1</v>
      </c>
      <c r="Q32" s="22">
        <v>1</v>
      </c>
      <c r="R32" s="22">
        <v>1</v>
      </c>
      <c r="S32" s="22">
        <v>1</v>
      </c>
      <c r="T32" s="22">
        <v>1</v>
      </c>
      <c r="U32" s="22">
        <v>1</v>
      </c>
      <c r="V32" s="22">
        <v>1</v>
      </c>
    </row>
    <row r="33" spans="1:22" s="19" customFormat="1" ht="13.5" customHeight="1" x14ac:dyDescent="0.15">
      <c r="A33" s="316" t="s">
        <v>62</v>
      </c>
      <c r="B33" s="312"/>
      <c r="C33" s="312"/>
      <c r="D33" s="312"/>
      <c r="E33" s="312"/>
      <c r="F33" s="16"/>
      <c r="G33" s="326" t="s">
        <v>63</v>
      </c>
      <c r="H33" s="326"/>
      <c r="I33" s="17" t="s">
        <v>64</v>
      </c>
      <c r="J33" s="169"/>
      <c r="K33" s="18">
        <f>K31-K32</f>
        <v>-1138</v>
      </c>
      <c r="L33" s="18">
        <f>L31-L32</f>
        <v>-60</v>
      </c>
      <c r="M33" s="18">
        <f t="shared" ref="M33:V33" si="10">M31-M32</f>
        <v>0</v>
      </c>
      <c r="N33" s="18">
        <f t="shared" si="10"/>
        <v>0</v>
      </c>
      <c r="O33" s="18">
        <f t="shared" si="10"/>
        <v>0</v>
      </c>
      <c r="P33" s="18">
        <f t="shared" si="10"/>
        <v>0</v>
      </c>
      <c r="Q33" s="18">
        <f t="shared" si="10"/>
        <v>0</v>
      </c>
      <c r="R33" s="18">
        <f t="shared" si="10"/>
        <v>0</v>
      </c>
      <c r="S33" s="18">
        <f t="shared" si="10"/>
        <v>0</v>
      </c>
      <c r="T33" s="18">
        <f t="shared" si="10"/>
        <v>0</v>
      </c>
      <c r="U33" s="18">
        <f t="shared" si="10"/>
        <v>0</v>
      </c>
      <c r="V33" s="18">
        <f t="shared" si="10"/>
        <v>0</v>
      </c>
    </row>
    <row r="34" spans="1:22" s="19" customFormat="1" ht="13.5" customHeight="1" x14ac:dyDescent="0.15">
      <c r="A34" s="316" t="s">
        <v>65</v>
      </c>
      <c r="B34" s="312"/>
      <c r="C34" s="312"/>
      <c r="D34" s="312"/>
      <c r="E34" s="312"/>
      <c r="F34" s="312"/>
      <c r="G34" s="312"/>
      <c r="H34" s="326" t="s">
        <v>66</v>
      </c>
      <c r="I34" s="330"/>
      <c r="J34" s="169"/>
      <c r="K34" s="18">
        <f>K30+K33</f>
        <v>24969</v>
      </c>
      <c r="L34" s="18">
        <f>L30+L33</f>
        <v>32699</v>
      </c>
      <c r="M34" s="18">
        <f t="shared" ref="M34:V34" si="11">M30+M33</f>
        <v>20762</v>
      </c>
      <c r="N34" s="18">
        <f t="shared" si="11"/>
        <v>18828</v>
      </c>
      <c r="O34" s="18">
        <f t="shared" si="11"/>
        <v>33707</v>
      </c>
      <c r="P34" s="18">
        <f t="shared" si="11"/>
        <v>29809</v>
      </c>
      <c r="Q34" s="18">
        <f t="shared" si="11"/>
        <v>28675</v>
      </c>
      <c r="R34" s="18">
        <f t="shared" si="11"/>
        <v>23272</v>
      </c>
      <c r="S34" s="18">
        <f t="shared" si="11"/>
        <v>19689</v>
      </c>
      <c r="T34" s="18">
        <f t="shared" si="11"/>
        <v>14233</v>
      </c>
      <c r="U34" s="18">
        <f t="shared" si="11"/>
        <v>10064</v>
      </c>
      <c r="V34" s="18">
        <f t="shared" si="11"/>
        <v>8153</v>
      </c>
    </row>
    <row r="35" spans="1:22" s="19" customFormat="1" ht="13.5" customHeight="1" x14ac:dyDescent="0.15">
      <c r="A35" s="316" t="s">
        <v>67</v>
      </c>
      <c r="B35" s="312"/>
      <c r="C35" s="312"/>
      <c r="D35" s="312"/>
      <c r="E35" s="312"/>
      <c r="F35" s="312"/>
      <c r="G35" s="312"/>
      <c r="H35" s="312"/>
      <c r="I35" s="17" t="s">
        <v>68</v>
      </c>
      <c r="J35" s="165" t="s">
        <v>273</v>
      </c>
      <c r="K35" s="182" t="s">
        <v>299</v>
      </c>
      <c r="L35" s="182" t="s">
        <v>299</v>
      </c>
      <c r="M35" s="182" t="s">
        <v>300</v>
      </c>
      <c r="N35" s="182" t="s">
        <v>300</v>
      </c>
      <c r="O35" s="182" t="s">
        <v>300</v>
      </c>
      <c r="P35" s="182" t="s">
        <v>300</v>
      </c>
      <c r="Q35" s="182" t="s">
        <v>300</v>
      </c>
      <c r="R35" s="182" t="s">
        <v>300</v>
      </c>
      <c r="S35" s="182" t="s">
        <v>300</v>
      </c>
      <c r="T35" s="182" t="s">
        <v>300</v>
      </c>
      <c r="U35" s="182" t="s">
        <v>300</v>
      </c>
      <c r="V35" s="182" t="s">
        <v>300</v>
      </c>
    </row>
    <row r="36" spans="1:22" s="19" customFormat="1" ht="13.5" customHeight="1" x14ac:dyDescent="0.15">
      <c r="A36" s="331" t="s">
        <v>69</v>
      </c>
      <c r="B36" s="332"/>
      <c r="C36" s="332"/>
      <c r="D36" s="332"/>
      <c r="E36" s="332"/>
      <c r="F36" s="332"/>
      <c r="G36" s="332"/>
      <c r="H36" s="332"/>
      <c r="I36" s="34" t="s">
        <v>70</v>
      </c>
      <c r="J36" s="168" t="s">
        <v>274</v>
      </c>
      <c r="K36" s="22">
        <v>307939</v>
      </c>
      <c r="L36" s="22">
        <v>321762</v>
      </c>
      <c r="M36" s="22">
        <v>219329</v>
      </c>
      <c r="N36" s="22">
        <v>226039</v>
      </c>
      <c r="O36" s="22">
        <v>220939</v>
      </c>
      <c r="P36" s="22">
        <v>210439</v>
      </c>
      <c r="Q36" s="22">
        <v>232623</v>
      </c>
      <c r="R36" s="22">
        <v>220988</v>
      </c>
      <c r="S36" s="22">
        <v>226519</v>
      </c>
      <c r="T36" s="22">
        <v>221590</v>
      </c>
      <c r="U36" s="22">
        <v>218234</v>
      </c>
      <c r="V36" s="22">
        <v>229304</v>
      </c>
    </row>
    <row r="37" spans="1:22" s="19" customFormat="1" ht="13.5" customHeight="1" x14ac:dyDescent="0.15">
      <c r="A37" s="35"/>
      <c r="B37" s="36"/>
      <c r="C37" s="29"/>
      <c r="D37" s="29"/>
      <c r="E37" s="29"/>
      <c r="F37" s="316" t="s">
        <v>71</v>
      </c>
      <c r="G37" s="317"/>
      <c r="H37" s="317"/>
      <c r="I37" s="318"/>
      <c r="J37" s="167"/>
      <c r="K37" s="182" t="s">
        <v>303</v>
      </c>
      <c r="L37" s="182" t="s">
        <v>304</v>
      </c>
      <c r="M37" s="182" t="s">
        <v>305</v>
      </c>
      <c r="N37" s="182" t="s">
        <v>305</v>
      </c>
      <c r="O37" s="182" t="s">
        <v>305</v>
      </c>
      <c r="P37" s="182" t="s">
        <v>305</v>
      </c>
      <c r="Q37" s="182" t="s">
        <v>305</v>
      </c>
      <c r="R37" s="182" t="s">
        <v>305</v>
      </c>
      <c r="S37" s="182" t="s">
        <v>305</v>
      </c>
      <c r="T37" s="182" t="s">
        <v>305</v>
      </c>
      <c r="U37" s="182" t="s">
        <v>305</v>
      </c>
      <c r="V37" s="182" t="s">
        <v>305</v>
      </c>
    </row>
    <row r="38" spans="1:22" s="19" customFormat="1" ht="13.5" customHeight="1" x14ac:dyDescent="0.15">
      <c r="A38" s="321" t="s">
        <v>72</v>
      </c>
      <c r="B38" s="322"/>
      <c r="C38" s="322"/>
      <c r="D38" s="322"/>
      <c r="E38" s="322"/>
      <c r="F38" s="322"/>
      <c r="G38" s="322"/>
      <c r="H38" s="322"/>
      <c r="I38" s="37" t="s">
        <v>73</v>
      </c>
      <c r="J38" s="168" t="s">
        <v>274</v>
      </c>
      <c r="K38" s="22">
        <f>SUM(K39:K41)</f>
        <v>228985</v>
      </c>
      <c r="L38" s="22">
        <f>SUM(L39:L41)</f>
        <v>389938</v>
      </c>
      <c r="M38" s="22">
        <f t="shared" ref="M38:V38" si="12">SUM(M39:M41)</f>
        <v>388417</v>
      </c>
      <c r="N38" s="22">
        <f t="shared" si="12"/>
        <v>355452</v>
      </c>
      <c r="O38" s="22">
        <f t="shared" si="12"/>
        <v>354966</v>
      </c>
      <c r="P38" s="22">
        <f t="shared" si="12"/>
        <v>350670</v>
      </c>
      <c r="Q38" s="22">
        <f t="shared" si="12"/>
        <v>350399</v>
      </c>
      <c r="R38" s="22">
        <f t="shared" si="12"/>
        <v>354884</v>
      </c>
      <c r="S38" s="22">
        <f t="shared" si="12"/>
        <v>342762</v>
      </c>
      <c r="T38" s="22">
        <f t="shared" si="12"/>
        <v>350086</v>
      </c>
      <c r="U38" s="22">
        <f t="shared" si="12"/>
        <v>349298</v>
      </c>
      <c r="V38" s="22">
        <f t="shared" si="12"/>
        <v>349016</v>
      </c>
    </row>
    <row r="39" spans="1:22" s="19" customFormat="1" ht="13.5" customHeight="1" x14ac:dyDescent="0.15">
      <c r="A39" s="38"/>
      <c r="B39" s="39"/>
      <c r="C39" s="39"/>
      <c r="D39" s="39"/>
      <c r="E39" s="39"/>
      <c r="F39" s="316" t="s">
        <v>74</v>
      </c>
      <c r="G39" s="317"/>
      <c r="H39" s="317"/>
      <c r="I39" s="318"/>
      <c r="J39" s="168" t="s">
        <v>274</v>
      </c>
      <c r="K39" s="22">
        <v>133324</v>
      </c>
      <c r="L39" s="22">
        <v>142325</v>
      </c>
      <c r="M39" s="22">
        <v>144211</v>
      </c>
      <c r="N39" s="22">
        <v>142786</v>
      </c>
      <c r="O39" s="22">
        <v>142470</v>
      </c>
      <c r="P39" s="22">
        <v>141974</v>
      </c>
      <c r="Q39" s="22">
        <v>141703</v>
      </c>
      <c r="R39" s="22">
        <v>141688</v>
      </c>
      <c r="S39" s="22">
        <v>140766</v>
      </c>
      <c r="T39" s="22">
        <v>140910</v>
      </c>
      <c r="U39" s="22">
        <v>140602</v>
      </c>
      <c r="V39" s="22">
        <v>140320</v>
      </c>
    </row>
    <row r="40" spans="1:22" s="19" customFormat="1" ht="13.5" customHeight="1" x14ac:dyDescent="0.15">
      <c r="A40" s="40"/>
      <c r="B40" s="41"/>
      <c r="C40" s="26"/>
      <c r="D40" s="26"/>
      <c r="E40" s="26"/>
      <c r="F40" s="316" t="s">
        <v>75</v>
      </c>
      <c r="G40" s="317"/>
      <c r="H40" s="317"/>
      <c r="I40" s="318"/>
      <c r="J40" s="168" t="s">
        <v>274</v>
      </c>
      <c r="K40" s="22">
        <v>30700</v>
      </c>
      <c r="L40" s="22">
        <v>74800</v>
      </c>
      <c r="M40" s="22">
        <v>105490</v>
      </c>
      <c r="N40" s="22">
        <v>87170</v>
      </c>
      <c r="O40" s="22">
        <v>87000</v>
      </c>
      <c r="P40" s="22">
        <v>83200</v>
      </c>
      <c r="Q40" s="22">
        <v>83200</v>
      </c>
      <c r="R40" s="22">
        <v>87700</v>
      </c>
      <c r="S40" s="22">
        <v>76500</v>
      </c>
      <c r="T40" s="22">
        <v>83680</v>
      </c>
      <c r="U40" s="22">
        <v>83200</v>
      </c>
      <c r="V40" s="22">
        <v>83200</v>
      </c>
    </row>
    <row r="41" spans="1:22" s="19" customFormat="1" ht="13.5" customHeight="1" x14ac:dyDescent="0.15">
      <c r="A41" s="40"/>
      <c r="B41" s="41"/>
      <c r="C41" s="26"/>
      <c r="D41" s="26"/>
      <c r="E41" s="26"/>
      <c r="F41" s="316" t="s">
        <v>76</v>
      </c>
      <c r="G41" s="317"/>
      <c r="H41" s="317"/>
      <c r="I41" s="318"/>
      <c r="J41" s="168" t="s">
        <v>274</v>
      </c>
      <c r="K41" s="22">
        <v>64961</v>
      </c>
      <c r="L41" s="22">
        <v>172813</v>
      </c>
      <c r="M41" s="22">
        <v>138716</v>
      </c>
      <c r="N41" s="22">
        <v>125496</v>
      </c>
      <c r="O41" s="22">
        <v>125496</v>
      </c>
      <c r="P41" s="22">
        <v>125496</v>
      </c>
      <c r="Q41" s="22">
        <v>125496</v>
      </c>
      <c r="R41" s="22">
        <v>125496</v>
      </c>
      <c r="S41" s="22">
        <v>125496</v>
      </c>
      <c r="T41" s="22">
        <v>125496</v>
      </c>
      <c r="U41" s="22">
        <v>125496</v>
      </c>
      <c r="V41" s="22">
        <v>125496</v>
      </c>
    </row>
    <row r="42" spans="1:22" s="19" customFormat="1" ht="13.5" customHeight="1" x14ac:dyDescent="0.15">
      <c r="A42" s="331" t="s">
        <v>77</v>
      </c>
      <c r="B42" s="333"/>
      <c r="C42" s="333"/>
      <c r="D42" s="333"/>
      <c r="E42" s="333"/>
      <c r="F42" s="42"/>
      <c r="G42" s="43" t="s">
        <v>78</v>
      </c>
      <c r="H42" s="336" t="s">
        <v>79</v>
      </c>
      <c r="I42" s="338" t="s">
        <v>80</v>
      </c>
      <c r="J42" s="310"/>
      <c r="K42" s="340" t="s">
        <v>300</v>
      </c>
      <c r="L42" s="340" t="s">
        <v>300</v>
      </c>
      <c r="M42" s="340" t="s">
        <v>299</v>
      </c>
      <c r="N42" s="340" t="s">
        <v>300</v>
      </c>
      <c r="O42" s="340" t="s">
        <v>300</v>
      </c>
      <c r="P42" s="340" t="s">
        <v>300</v>
      </c>
      <c r="Q42" s="340" t="s">
        <v>300</v>
      </c>
      <c r="R42" s="340" t="s">
        <v>300</v>
      </c>
      <c r="S42" s="340" t="s">
        <v>300</v>
      </c>
      <c r="T42" s="340" t="s">
        <v>300</v>
      </c>
      <c r="U42" s="340" t="s">
        <v>300</v>
      </c>
      <c r="V42" s="340" t="s">
        <v>299</v>
      </c>
    </row>
    <row r="43" spans="1:22" s="19" customFormat="1" ht="13.5" customHeight="1" x14ac:dyDescent="0.15">
      <c r="A43" s="334"/>
      <c r="B43" s="335"/>
      <c r="C43" s="335"/>
      <c r="D43" s="335"/>
      <c r="E43" s="335"/>
      <c r="F43" s="44"/>
      <c r="G43" s="45" t="s">
        <v>81</v>
      </c>
      <c r="H43" s="337"/>
      <c r="I43" s="339"/>
      <c r="J43" s="311"/>
      <c r="K43" s="341"/>
      <c r="L43" s="341"/>
      <c r="M43" s="341"/>
      <c r="N43" s="341"/>
      <c r="O43" s="341"/>
      <c r="P43" s="341"/>
      <c r="Q43" s="341"/>
      <c r="R43" s="341"/>
      <c r="S43" s="341"/>
      <c r="T43" s="341"/>
      <c r="U43" s="341"/>
      <c r="V43" s="341"/>
    </row>
    <row r="44" spans="1:22" ht="31.5" customHeight="1" x14ac:dyDescent="0.15">
      <c r="A44" s="344" t="s">
        <v>82</v>
      </c>
      <c r="B44" s="345"/>
      <c r="C44" s="345"/>
      <c r="D44" s="345"/>
      <c r="E44" s="345"/>
      <c r="F44" s="345"/>
      <c r="G44" s="345"/>
      <c r="H44" s="345"/>
      <c r="I44" s="46" t="s">
        <v>83</v>
      </c>
      <c r="J44" s="170"/>
      <c r="K44" s="179"/>
      <c r="L44" s="179"/>
      <c r="M44" s="179"/>
      <c r="N44" s="179"/>
      <c r="O44" s="179"/>
      <c r="P44" s="179"/>
      <c r="Q44" s="179"/>
      <c r="R44" s="179"/>
      <c r="S44" s="179"/>
      <c r="T44" s="179"/>
      <c r="U44" s="179"/>
      <c r="V44" s="179"/>
    </row>
    <row r="45" spans="1:22" ht="13.5" customHeight="1" x14ac:dyDescent="0.15">
      <c r="A45" s="349" t="s">
        <v>84</v>
      </c>
      <c r="B45" s="345"/>
      <c r="C45" s="345"/>
      <c r="D45" s="345"/>
      <c r="E45" s="345"/>
      <c r="F45" s="345"/>
      <c r="G45" s="350" t="s">
        <v>85</v>
      </c>
      <c r="H45" s="350"/>
      <c r="I45" s="46" t="s">
        <v>86</v>
      </c>
      <c r="J45" s="170"/>
      <c r="K45" s="47">
        <f>K4-K6</f>
        <v>59495</v>
      </c>
      <c r="L45" s="47">
        <f t="shared" ref="L45:V45" si="13">L4-L6</f>
        <v>62370</v>
      </c>
      <c r="M45" s="47">
        <f t="shared" si="13"/>
        <v>63199</v>
      </c>
      <c r="N45" s="47">
        <f t="shared" si="13"/>
        <v>67119</v>
      </c>
      <c r="O45" s="47">
        <f t="shared" si="13"/>
        <v>69028</v>
      </c>
      <c r="P45" s="47">
        <f t="shared" si="13"/>
        <v>71161</v>
      </c>
      <c r="Q45" s="47">
        <f t="shared" si="13"/>
        <v>73303</v>
      </c>
      <c r="R45" s="47">
        <f t="shared" si="13"/>
        <v>75225</v>
      </c>
      <c r="S45" s="47">
        <f t="shared" si="13"/>
        <v>77566</v>
      </c>
      <c r="T45" s="47">
        <f t="shared" si="13"/>
        <v>79999</v>
      </c>
      <c r="U45" s="47">
        <f t="shared" si="13"/>
        <v>82285</v>
      </c>
      <c r="V45" s="47">
        <f t="shared" si="13"/>
        <v>84677</v>
      </c>
    </row>
    <row r="46" spans="1:22" ht="27" customHeight="1" x14ac:dyDescent="0.15">
      <c r="A46" s="346" t="s">
        <v>87</v>
      </c>
      <c r="B46" s="347"/>
      <c r="C46" s="347"/>
      <c r="D46" s="347"/>
      <c r="E46" s="347"/>
      <c r="F46" s="347"/>
      <c r="G46" s="348" t="s">
        <v>88</v>
      </c>
      <c r="H46" s="317"/>
      <c r="I46" s="318"/>
      <c r="J46" s="170"/>
      <c r="K46" s="179"/>
      <c r="L46" s="179"/>
      <c r="M46" s="179"/>
      <c r="N46" s="179"/>
      <c r="O46" s="179"/>
      <c r="P46" s="179"/>
      <c r="Q46" s="179"/>
      <c r="R46" s="179"/>
      <c r="S46" s="179"/>
      <c r="T46" s="179"/>
      <c r="U46" s="179"/>
      <c r="V46" s="179"/>
    </row>
    <row r="47" spans="1:22" ht="31.5" customHeight="1" x14ac:dyDescent="0.15">
      <c r="A47" s="344" t="s">
        <v>89</v>
      </c>
      <c r="B47" s="345"/>
      <c r="C47" s="345"/>
      <c r="D47" s="345"/>
      <c r="E47" s="345"/>
      <c r="F47" s="345"/>
      <c r="G47" s="345"/>
      <c r="H47" s="345"/>
      <c r="I47" s="46" t="s">
        <v>90</v>
      </c>
      <c r="J47" s="170"/>
      <c r="K47" s="179"/>
      <c r="L47" s="179"/>
      <c r="M47" s="179"/>
      <c r="N47" s="179"/>
      <c r="O47" s="179"/>
      <c r="P47" s="179"/>
      <c r="Q47" s="179"/>
      <c r="R47" s="179"/>
      <c r="S47" s="179"/>
      <c r="T47" s="179"/>
      <c r="U47" s="179"/>
      <c r="V47" s="179"/>
    </row>
    <row r="48" spans="1:22" ht="32.25" customHeight="1" x14ac:dyDescent="0.15">
      <c r="A48" s="342" t="s">
        <v>91</v>
      </c>
      <c r="B48" s="343"/>
      <c r="C48" s="343"/>
      <c r="D48" s="343"/>
      <c r="E48" s="343"/>
      <c r="F48" s="343"/>
      <c r="G48" s="343"/>
      <c r="H48" s="343"/>
      <c r="I48" s="49" t="s">
        <v>92</v>
      </c>
      <c r="J48" s="180"/>
      <c r="K48" s="181"/>
      <c r="L48" s="181"/>
      <c r="M48" s="181"/>
      <c r="N48" s="181"/>
      <c r="O48" s="181"/>
      <c r="P48" s="181"/>
      <c r="Q48" s="181"/>
      <c r="R48" s="181"/>
      <c r="S48" s="181"/>
      <c r="T48" s="181"/>
      <c r="U48" s="181"/>
      <c r="V48" s="181"/>
    </row>
    <row r="49" spans="1:22" ht="32.25" customHeight="1" x14ac:dyDescent="0.15">
      <c r="A49" s="344" t="s">
        <v>93</v>
      </c>
      <c r="B49" s="345"/>
      <c r="C49" s="345"/>
      <c r="D49" s="345"/>
      <c r="E49" s="345"/>
      <c r="F49" s="345"/>
      <c r="G49" s="345"/>
      <c r="H49" s="345"/>
      <c r="I49" s="46" t="s">
        <v>94</v>
      </c>
      <c r="J49" s="170"/>
      <c r="K49" s="179"/>
      <c r="L49" s="179"/>
      <c r="M49" s="179"/>
      <c r="N49" s="179"/>
      <c r="O49" s="179"/>
      <c r="P49" s="179"/>
      <c r="Q49" s="179"/>
      <c r="R49" s="179"/>
      <c r="S49" s="179"/>
      <c r="T49" s="179"/>
      <c r="U49" s="179"/>
      <c r="V49" s="179"/>
    </row>
    <row r="50" spans="1:22" ht="27" customHeight="1" x14ac:dyDescent="0.15">
      <c r="A50" s="346" t="s">
        <v>95</v>
      </c>
      <c r="B50" s="347"/>
      <c r="C50" s="347"/>
      <c r="D50" s="347"/>
      <c r="E50" s="347"/>
      <c r="F50" s="347"/>
      <c r="G50" s="348" t="s">
        <v>96</v>
      </c>
      <c r="H50" s="317"/>
      <c r="I50" s="318"/>
      <c r="J50" s="180"/>
      <c r="K50" s="181"/>
      <c r="L50" s="181"/>
      <c r="M50" s="181"/>
      <c r="N50" s="181"/>
      <c r="O50" s="181"/>
      <c r="P50" s="181"/>
      <c r="Q50" s="181"/>
      <c r="R50" s="181"/>
      <c r="S50" s="181"/>
      <c r="T50" s="181"/>
      <c r="U50" s="181"/>
      <c r="V50" s="181"/>
    </row>
  </sheetData>
  <mergeCells count="80">
    <mergeCell ref="A48:H48"/>
    <mergeCell ref="A49:H49"/>
    <mergeCell ref="A50:F50"/>
    <mergeCell ref="G50:I50"/>
    <mergeCell ref="A44:H44"/>
    <mergeCell ref="A45:F45"/>
    <mergeCell ref="G45:H45"/>
    <mergeCell ref="A46:F46"/>
    <mergeCell ref="G46:I46"/>
    <mergeCell ref="A47:H47"/>
    <mergeCell ref="V42:V43"/>
    <mergeCell ref="K42:K43"/>
    <mergeCell ref="L42:L43"/>
    <mergeCell ref="M42:M43"/>
    <mergeCell ref="N42:N43"/>
    <mergeCell ref="O42:O43"/>
    <mergeCell ref="P42:P43"/>
    <mergeCell ref="Q42:Q43"/>
    <mergeCell ref="R42:R43"/>
    <mergeCell ref="S42:S43"/>
    <mergeCell ref="T42:T43"/>
    <mergeCell ref="U42:U43"/>
    <mergeCell ref="F39:I39"/>
    <mergeCell ref="F40:I40"/>
    <mergeCell ref="F41:I41"/>
    <mergeCell ref="A42:E43"/>
    <mergeCell ref="H42:H43"/>
    <mergeCell ref="I42:I43"/>
    <mergeCell ref="A34:G34"/>
    <mergeCell ref="H34:I34"/>
    <mergeCell ref="A35:H35"/>
    <mergeCell ref="A36:H36"/>
    <mergeCell ref="F37:I37"/>
    <mergeCell ref="B30:E30"/>
    <mergeCell ref="G30:H30"/>
    <mergeCell ref="A31:G31"/>
    <mergeCell ref="A32:G32"/>
    <mergeCell ref="A33:E33"/>
    <mergeCell ref="G33:H33"/>
    <mergeCell ref="A4:A30"/>
    <mergeCell ref="B4:B14"/>
    <mergeCell ref="F23:I23"/>
    <mergeCell ref="B15:B29"/>
    <mergeCell ref="D15:I15"/>
    <mergeCell ref="E16:I16"/>
    <mergeCell ref="F17:I17"/>
    <mergeCell ref="F18:I18"/>
    <mergeCell ref="F19:I19"/>
    <mergeCell ref="E20:I20"/>
    <mergeCell ref="F21:I21"/>
    <mergeCell ref="F22:I22"/>
    <mergeCell ref="E27:I27"/>
    <mergeCell ref="C29:H29"/>
    <mergeCell ref="U2:U3"/>
    <mergeCell ref="M2:M3"/>
    <mergeCell ref="D4:G4"/>
    <mergeCell ref="N2:N3"/>
    <mergeCell ref="V2:V3"/>
    <mergeCell ref="O2:O3"/>
    <mergeCell ref="P2:P3"/>
    <mergeCell ref="Q2:Q3"/>
    <mergeCell ref="R2:R3"/>
    <mergeCell ref="S2:S3"/>
    <mergeCell ref="T2:T3"/>
    <mergeCell ref="J42:J43"/>
    <mergeCell ref="D8:I8"/>
    <mergeCell ref="E5:I5"/>
    <mergeCell ref="E6:G6"/>
    <mergeCell ref="E7:I7"/>
    <mergeCell ref="E9:I9"/>
    <mergeCell ref="F10:I10"/>
    <mergeCell ref="F11:I11"/>
    <mergeCell ref="E12:I12"/>
    <mergeCell ref="E28:I28"/>
    <mergeCell ref="C14:H14"/>
    <mergeCell ref="E13:I13"/>
    <mergeCell ref="F24:I24"/>
    <mergeCell ref="E25:I25"/>
    <mergeCell ref="D26:I26"/>
    <mergeCell ref="A38:H38"/>
  </mergeCells>
  <phoneticPr fontId="1"/>
  <pageMargins left="0.47244094488188981" right="0.47244094488188981" top="0.98425196850393704" bottom="0.39370078740157483" header="0.51181102362204722" footer="0.35433070866141736"/>
  <pageSetup paperSize="8"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43"/>
  <sheetViews>
    <sheetView showZeros="0" tabSelected="1" showWhiteSpace="0" view="pageBreakPreview" zoomScale="90" zoomScaleNormal="100" zoomScaleSheetLayoutView="90" zoomScalePageLayoutView="40" workbookViewId="0">
      <pane xSplit="8" ySplit="3" topLeftCell="I4" activePane="bottomRight" state="frozen"/>
      <selection pane="topRight" activeCell="I1" sqref="I1"/>
      <selection pane="bottomLeft" activeCell="A4" sqref="A4"/>
      <selection pane="bottomRight"/>
    </sheetView>
  </sheetViews>
  <sheetFormatPr defaultColWidth="9" defaultRowHeight="13.5" x14ac:dyDescent="0.15"/>
  <cols>
    <col min="1" max="2" width="3.5" style="3" customWidth="1"/>
    <col min="3" max="3" width="3.875" style="50" customWidth="1"/>
    <col min="4" max="4" width="3.875" style="3" customWidth="1"/>
    <col min="5" max="5" width="3.125" style="3" customWidth="1"/>
    <col min="6" max="6" width="5.75" style="3" customWidth="1"/>
    <col min="7" max="7" width="7.375" style="3" customWidth="1"/>
    <col min="8" max="8" width="4" style="4" customWidth="1"/>
    <col min="9" max="9" width="12.125" style="4" hidden="1" customWidth="1"/>
    <col min="10" max="21" width="12.125" style="3" customWidth="1"/>
    <col min="22" max="257" width="9" style="3"/>
    <col min="258" max="259" width="3.5" style="3" customWidth="1"/>
    <col min="260" max="261" width="3.875" style="3" customWidth="1"/>
    <col min="262" max="262" width="3.125" style="3" customWidth="1"/>
    <col min="263" max="263" width="5.75" style="3" customWidth="1"/>
    <col min="264" max="264" width="7.375" style="3" customWidth="1"/>
    <col min="265" max="265" width="4" style="3" customWidth="1"/>
    <col min="266" max="277" width="12.125" style="3" customWidth="1"/>
    <col min="278" max="513" width="9" style="3"/>
    <col min="514" max="515" width="3.5" style="3" customWidth="1"/>
    <col min="516" max="517" width="3.875" style="3" customWidth="1"/>
    <col min="518" max="518" width="3.125" style="3" customWidth="1"/>
    <col min="519" max="519" width="5.75" style="3" customWidth="1"/>
    <col min="520" max="520" width="7.375" style="3" customWidth="1"/>
    <col min="521" max="521" width="4" style="3" customWidth="1"/>
    <col min="522" max="533" width="12.125" style="3" customWidth="1"/>
    <col min="534" max="769" width="9" style="3"/>
    <col min="770" max="771" width="3.5" style="3" customWidth="1"/>
    <col min="772" max="773" width="3.875" style="3" customWidth="1"/>
    <col min="774" max="774" width="3.125" style="3" customWidth="1"/>
    <col min="775" max="775" width="5.75" style="3" customWidth="1"/>
    <col min="776" max="776" width="7.375" style="3" customWidth="1"/>
    <col min="777" max="777" width="4" style="3" customWidth="1"/>
    <col min="778" max="789" width="12.125" style="3" customWidth="1"/>
    <col min="790" max="1025" width="9" style="3"/>
    <col min="1026" max="1027" width="3.5" style="3" customWidth="1"/>
    <col min="1028" max="1029" width="3.875" style="3" customWidth="1"/>
    <col min="1030" max="1030" width="3.125" style="3" customWidth="1"/>
    <col min="1031" max="1031" width="5.75" style="3" customWidth="1"/>
    <col min="1032" max="1032" width="7.375" style="3" customWidth="1"/>
    <col min="1033" max="1033" width="4" style="3" customWidth="1"/>
    <col min="1034" max="1045" width="12.125" style="3" customWidth="1"/>
    <col min="1046" max="1281" width="9" style="3"/>
    <col min="1282" max="1283" width="3.5" style="3" customWidth="1"/>
    <col min="1284" max="1285" width="3.875" style="3" customWidth="1"/>
    <col min="1286" max="1286" width="3.125" style="3" customWidth="1"/>
    <col min="1287" max="1287" width="5.75" style="3" customWidth="1"/>
    <col min="1288" max="1288" width="7.375" style="3" customWidth="1"/>
    <col min="1289" max="1289" width="4" style="3" customWidth="1"/>
    <col min="1290" max="1301" width="12.125" style="3" customWidth="1"/>
    <col min="1302" max="1537" width="9" style="3"/>
    <col min="1538" max="1539" width="3.5" style="3" customWidth="1"/>
    <col min="1540" max="1541" width="3.875" style="3" customWidth="1"/>
    <col min="1542" max="1542" width="3.125" style="3" customWidth="1"/>
    <col min="1543" max="1543" width="5.75" style="3" customWidth="1"/>
    <col min="1544" max="1544" width="7.375" style="3" customWidth="1"/>
    <col min="1545" max="1545" width="4" style="3" customWidth="1"/>
    <col min="1546" max="1557" width="12.125" style="3" customWidth="1"/>
    <col min="1558" max="1793" width="9" style="3"/>
    <col min="1794" max="1795" width="3.5" style="3" customWidth="1"/>
    <col min="1796" max="1797" width="3.875" style="3" customWidth="1"/>
    <col min="1798" max="1798" width="3.125" style="3" customWidth="1"/>
    <col min="1799" max="1799" width="5.75" style="3" customWidth="1"/>
    <col min="1800" max="1800" width="7.375" style="3" customWidth="1"/>
    <col min="1801" max="1801" width="4" style="3" customWidth="1"/>
    <col min="1802" max="1813" width="12.125" style="3" customWidth="1"/>
    <col min="1814" max="2049" width="9" style="3"/>
    <col min="2050" max="2051" width="3.5" style="3" customWidth="1"/>
    <col min="2052" max="2053" width="3.875" style="3" customWidth="1"/>
    <col min="2054" max="2054" width="3.125" style="3" customWidth="1"/>
    <col min="2055" max="2055" width="5.75" style="3" customWidth="1"/>
    <col min="2056" max="2056" width="7.375" style="3" customWidth="1"/>
    <col min="2057" max="2057" width="4" style="3" customWidth="1"/>
    <col min="2058" max="2069" width="12.125" style="3" customWidth="1"/>
    <col min="2070" max="2305" width="9" style="3"/>
    <col min="2306" max="2307" width="3.5" style="3" customWidth="1"/>
    <col min="2308" max="2309" width="3.875" style="3" customWidth="1"/>
    <col min="2310" max="2310" width="3.125" style="3" customWidth="1"/>
    <col min="2311" max="2311" width="5.75" style="3" customWidth="1"/>
    <col min="2312" max="2312" width="7.375" style="3" customWidth="1"/>
    <col min="2313" max="2313" width="4" style="3" customWidth="1"/>
    <col min="2314" max="2325" width="12.125" style="3" customWidth="1"/>
    <col min="2326" max="2561" width="9" style="3"/>
    <col min="2562" max="2563" width="3.5" style="3" customWidth="1"/>
    <col min="2564" max="2565" width="3.875" style="3" customWidth="1"/>
    <col min="2566" max="2566" width="3.125" style="3" customWidth="1"/>
    <col min="2567" max="2567" width="5.75" style="3" customWidth="1"/>
    <col min="2568" max="2568" width="7.375" style="3" customWidth="1"/>
    <col min="2569" max="2569" width="4" style="3" customWidth="1"/>
    <col min="2570" max="2581" width="12.125" style="3" customWidth="1"/>
    <col min="2582" max="2817" width="9" style="3"/>
    <col min="2818" max="2819" width="3.5" style="3" customWidth="1"/>
    <col min="2820" max="2821" width="3.875" style="3" customWidth="1"/>
    <col min="2822" max="2822" width="3.125" style="3" customWidth="1"/>
    <col min="2823" max="2823" width="5.75" style="3" customWidth="1"/>
    <col min="2824" max="2824" width="7.375" style="3" customWidth="1"/>
    <col min="2825" max="2825" width="4" style="3" customWidth="1"/>
    <col min="2826" max="2837" width="12.125" style="3" customWidth="1"/>
    <col min="2838" max="3073" width="9" style="3"/>
    <col min="3074" max="3075" width="3.5" style="3" customWidth="1"/>
    <col min="3076" max="3077" width="3.875" style="3" customWidth="1"/>
    <col min="3078" max="3078" width="3.125" style="3" customWidth="1"/>
    <col min="3079" max="3079" width="5.75" style="3" customWidth="1"/>
    <col min="3080" max="3080" width="7.375" style="3" customWidth="1"/>
    <col min="3081" max="3081" width="4" style="3" customWidth="1"/>
    <col min="3082" max="3093" width="12.125" style="3" customWidth="1"/>
    <col min="3094" max="3329" width="9" style="3"/>
    <col min="3330" max="3331" width="3.5" style="3" customWidth="1"/>
    <col min="3332" max="3333" width="3.875" style="3" customWidth="1"/>
    <col min="3334" max="3334" width="3.125" style="3" customWidth="1"/>
    <col min="3335" max="3335" width="5.75" style="3" customWidth="1"/>
    <col min="3336" max="3336" width="7.375" style="3" customWidth="1"/>
    <col min="3337" max="3337" width="4" style="3" customWidth="1"/>
    <col min="3338" max="3349" width="12.125" style="3" customWidth="1"/>
    <col min="3350" max="3585" width="9" style="3"/>
    <col min="3586" max="3587" width="3.5" style="3" customWidth="1"/>
    <col min="3588" max="3589" width="3.875" style="3" customWidth="1"/>
    <col min="3590" max="3590" width="3.125" style="3" customWidth="1"/>
    <col min="3591" max="3591" width="5.75" style="3" customWidth="1"/>
    <col min="3592" max="3592" width="7.375" style="3" customWidth="1"/>
    <col min="3593" max="3593" width="4" style="3" customWidth="1"/>
    <col min="3594" max="3605" width="12.125" style="3" customWidth="1"/>
    <col min="3606" max="3841" width="9" style="3"/>
    <col min="3842" max="3843" width="3.5" style="3" customWidth="1"/>
    <col min="3844" max="3845" width="3.875" style="3" customWidth="1"/>
    <col min="3846" max="3846" width="3.125" style="3" customWidth="1"/>
    <col min="3847" max="3847" width="5.75" style="3" customWidth="1"/>
    <col min="3848" max="3848" width="7.375" style="3" customWidth="1"/>
    <col min="3849" max="3849" width="4" style="3" customWidth="1"/>
    <col min="3850" max="3861" width="12.125" style="3" customWidth="1"/>
    <col min="3862" max="4097" width="9" style="3"/>
    <col min="4098" max="4099" width="3.5" style="3" customWidth="1"/>
    <col min="4100" max="4101" width="3.875" style="3" customWidth="1"/>
    <col min="4102" max="4102" width="3.125" style="3" customWidth="1"/>
    <col min="4103" max="4103" width="5.75" style="3" customWidth="1"/>
    <col min="4104" max="4104" width="7.375" style="3" customWidth="1"/>
    <col min="4105" max="4105" width="4" style="3" customWidth="1"/>
    <col min="4106" max="4117" width="12.125" style="3" customWidth="1"/>
    <col min="4118" max="4353" width="9" style="3"/>
    <col min="4354" max="4355" width="3.5" style="3" customWidth="1"/>
    <col min="4356" max="4357" width="3.875" style="3" customWidth="1"/>
    <col min="4358" max="4358" width="3.125" style="3" customWidth="1"/>
    <col min="4359" max="4359" width="5.75" style="3" customWidth="1"/>
    <col min="4360" max="4360" width="7.375" style="3" customWidth="1"/>
    <col min="4361" max="4361" width="4" style="3" customWidth="1"/>
    <col min="4362" max="4373" width="12.125" style="3" customWidth="1"/>
    <col min="4374" max="4609" width="9" style="3"/>
    <col min="4610" max="4611" width="3.5" style="3" customWidth="1"/>
    <col min="4612" max="4613" width="3.875" style="3" customWidth="1"/>
    <col min="4614" max="4614" width="3.125" style="3" customWidth="1"/>
    <col min="4615" max="4615" width="5.75" style="3" customWidth="1"/>
    <col min="4616" max="4616" width="7.375" style="3" customWidth="1"/>
    <col min="4617" max="4617" width="4" style="3" customWidth="1"/>
    <col min="4618" max="4629" width="12.125" style="3" customWidth="1"/>
    <col min="4630" max="4865" width="9" style="3"/>
    <col min="4866" max="4867" width="3.5" style="3" customWidth="1"/>
    <col min="4868" max="4869" width="3.875" style="3" customWidth="1"/>
    <col min="4870" max="4870" width="3.125" style="3" customWidth="1"/>
    <col min="4871" max="4871" width="5.75" style="3" customWidth="1"/>
    <col min="4872" max="4872" width="7.375" style="3" customWidth="1"/>
    <col min="4873" max="4873" width="4" style="3" customWidth="1"/>
    <col min="4874" max="4885" width="12.125" style="3" customWidth="1"/>
    <col min="4886" max="5121" width="9" style="3"/>
    <col min="5122" max="5123" width="3.5" style="3" customWidth="1"/>
    <col min="5124" max="5125" width="3.875" style="3" customWidth="1"/>
    <col min="5126" max="5126" width="3.125" style="3" customWidth="1"/>
    <col min="5127" max="5127" width="5.75" style="3" customWidth="1"/>
    <col min="5128" max="5128" width="7.375" style="3" customWidth="1"/>
    <col min="5129" max="5129" width="4" style="3" customWidth="1"/>
    <col min="5130" max="5141" width="12.125" style="3" customWidth="1"/>
    <col min="5142" max="5377" width="9" style="3"/>
    <col min="5378" max="5379" width="3.5" style="3" customWidth="1"/>
    <col min="5380" max="5381" width="3.875" style="3" customWidth="1"/>
    <col min="5382" max="5382" width="3.125" style="3" customWidth="1"/>
    <col min="5383" max="5383" width="5.75" style="3" customWidth="1"/>
    <col min="5384" max="5384" width="7.375" style="3" customWidth="1"/>
    <col min="5385" max="5385" width="4" style="3" customWidth="1"/>
    <col min="5386" max="5397" width="12.125" style="3" customWidth="1"/>
    <col min="5398" max="5633" width="9" style="3"/>
    <col min="5634" max="5635" width="3.5" style="3" customWidth="1"/>
    <col min="5636" max="5637" width="3.875" style="3" customWidth="1"/>
    <col min="5638" max="5638" width="3.125" style="3" customWidth="1"/>
    <col min="5639" max="5639" width="5.75" style="3" customWidth="1"/>
    <col min="5640" max="5640" width="7.375" style="3" customWidth="1"/>
    <col min="5641" max="5641" width="4" style="3" customWidth="1"/>
    <col min="5642" max="5653" width="12.125" style="3" customWidth="1"/>
    <col min="5654" max="5889" width="9" style="3"/>
    <col min="5890" max="5891" width="3.5" style="3" customWidth="1"/>
    <col min="5892" max="5893" width="3.875" style="3" customWidth="1"/>
    <col min="5894" max="5894" width="3.125" style="3" customWidth="1"/>
    <col min="5895" max="5895" width="5.75" style="3" customWidth="1"/>
    <col min="5896" max="5896" width="7.375" style="3" customWidth="1"/>
    <col min="5897" max="5897" width="4" style="3" customWidth="1"/>
    <col min="5898" max="5909" width="12.125" style="3" customWidth="1"/>
    <col min="5910" max="6145" width="9" style="3"/>
    <col min="6146" max="6147" width="3.5" style="3" customWidth="1"/>
    <col min="6148" max="6149" width="3.875" style="3" customWidth="1"/>
    <col min="6150" max="6150" width="3.125" style="3" customWidth="1"/>
    <col min="6151" max="6151" width="5.75" style="3" customWidth="1"/>
    <col min="6152" max="6152" width="7.375" style="3" customWidth="1"/>
    <col min="6153" max="6153" width="4" style="3" customWidth="1"/>
    <col min="6154" max="6165" width="12.125" style="3" customWidth="1"/>
    <col min="6166" max="6401" width="9" style="3"/>
    <col min="6402" max="6403" width="3.5" style="3" customWidth="1"/>
    <col min="6404" max="6405" width="3.875" style="3" customWidth="1"/>
    <col min="6406" max="6406" width="3.125" style="3" customWidth="1"/>
    <col min="6407" max="6407" width="5.75" style="3" customWidth="1"/>
    <col min="6408" max="6408" width="7.375" style="3" customWidth="1"/>
    <col min="6409" max="6409" width="4" style="3" customWidth="1"/>
    <col min="6410" max="6421" width="12.125" style="3" customWidth="1"/>
    <col min="6422" max="6657" width="9" style="3"/>
    <col min="6658" max="6659" width="3.5" style="3" customWidth="1"/>
    <col min="6660" max="6661" width="3.875" style="3" customWidth="1"/>
    <col min="6662" max="6662" width="3.125" style="3" customWidth="1"/>
    <col min="6663" max="6663" width="5.75" style="3" customWidth="1"/>
    <col min="6664" max="6664" width="7.375" style="3" customWidth="1"/>
    <col min="6665" max="6665" width="4" style="3" customWidth="1"/>
    <col min="6666" max="6677" width="12.125" style="3" customWidth="1"/>
    <col min="6678" max="6913" width="9" style="3"/>
    <col min="6914" max="6915" width="3.5" style="3" customWidth="1"/>
    <col min="6916" max="6917" width="3.875" style="3" customWidth="1"/>
    <col min="6918" max="6918" width="3.125" style="3" customWidth="1"/>
    <col min="6919" max="6919" width="5.75" style="3" customWidth="1"/>
    <col min="6920" max="6920" width="7.375" style="3" customWidth="1"/>
    <col min="6921" max="6921" width="4" style="3" customWidth="1"/>
    <col min="6922" max="6933" width="12.125" style="3" customWidth="1"/>
    <col min="6934" max="7169" width="9" style="3"/>
    <col min="7170" max="7171" width="3.5" style="3" customWidth="1"/>
    <col min="7172" max="7173" width="3.875" style="3" customWidth="1"/>
    <col min="7174" max="7174" width="3.125" style="3" customWidth="1"/>
    <col min="7175" max="7175" width="5.75" style="3" customWidth="1"/>
    <col min="7176" max="7176" width="7.375" style="3" customWidth="1"/>
    <col min="7177" max="7177" width="4" style="3" customWidth="1"/>
    <col min="7178" max="7189" width="12.125" style="3" customWidth="1"/>
    <col min="7190" max="7425" width="9" style="3"/>
    <col min="7426" max="7427" width="3.5" style="3" customWidth="1"/>
    <col min="7428" max="7429" width="3.875" style="3" customWidth="1"/>
    <col min="7430" max="7430" width="3.125" style="3" customWidth="1"/>
    <col min="7431" max="7431" width="5.75" style="3" customWidth="1"/>
    <col min="7432" max="7432" width="7.375" style="3" customWidth="1"/>
    <col min="7433" max="7433" width="4" style="3" customWidth="1"/>
    <col min="7434" max="7445" width="12.125" style="3" customWidth="1"/>
    <col min="7446" max="7681" width="9" style="3"/>
    <col min="7682" max="7683" width="3.5" style="3" customWidth="1"/>
    <col min="7684" max="7685" width="3.875" style="3" customWidth="1"/>
    <col min="7686" max="7686" width="3.125" style="3" customWidth="1"/>
    <col min="7687" max="7687" width="5.75" style="3" customWidth="1"/>
    <col min="7688" max="7688" width="7.375" style="3" customWidth="1"/>
    <col min="7689" max="7689" width="4" style="3" customWidth="1"/>
    <col min="7690" max="7701" width="12.125" style="3" customWidth="1"/>
    <col min="7702" max="7937" width="9" style="3"/>
    <col min="7938" max="7939" width="3.5" style="3" customWidth="1"/>
    <col min="7940" max="7941" width="3.875" style="3" customWidth="1"/>
    <col min="7942" max="7942" width="3.125" style="3" customWidth="1"/>
    <col min="7943" max="7943" width="5.75" style="3" customWidth="1"/>
    <col min="7944" max="7944" width="7.375" style="3" customWidth="1"/>
    <col min="7945" max="7945" width="4" style="3" customWidth="1"/>
    <col min="7946" max="7957" width="12.125" style="3" customWidth="1"/>
    <col min="7958" max="8193" width="9" style="3"/>
    <col min="8194" max="8195" width="3.5" style="3" customWidth="1"/>
    <col min="8196" max="8197" width="3.875" style="3" customWidth="1"/>
    <col min="8198" max="8198" width="3.125" style="3" customWidth="1"/>
    <col min="8199" max="8199" width="5.75" style="3" customWidth="1"/>
    <col min="8200" max="8200" width="7.375" style="3" customWidth="1"/>
    <col min="8201" max="8201" width="4" style="3" customWidth="1"/>
    <col min="8202" max="8213" width="12.125" style="3" customWidth="1"/>
    <col min="8214" max="8449" width="9" style="3"/>
    <col min="8450" max="8451" width="3.5" style="3" customWidth="1"/>
    <col min="8452" max="8453" width="3.875" style="3" customWidth="1"/>
    <col min="8454" max="8454" width="3.125" style="3" customWidth="1"/>
    <col min="8455" max="8455" width="5.75" style="3" customWidth="1"/>
    <col min="8456" max="8456" width="7.375" style="3" customWidth="1"/>
    <col min="8457" max="8457" width="4" style="3" customWidth="1"/>
    <col min="8458" max="8469" width="12.125" style="3" customWidth="1"/>
    <col min="8470" max="8705" width="9" style="3"/>
    <col min="8706" max="8707" width="3.5" style="3" customWidth="1"/>
    <col min="8708" max="8709" width="3.875" style="3" customWidth="1"/>
    <col min="8710" max="8710" width="3.125" style="3" customWidth="1"/>
    <col min="8711" max="8711" width="5.75" style="3" customWidth="1"/>
    <col min="8712" max="8712" width="7.375" style="3" customWidth="1"/>
    <col min="8713" max="8713" width="4" style="3" customWidth="1"/>
    <col min="8714" max="8725" width="12.125" style="3" customWidth="1"/>
    <col min="8726" max="8961" width="9" style="3"/>
    <col min="8962" max="8963" width="3.5" style="3" customWidth="1"/>
    <col min="8964" max="8965" width="3.875" style="3" customWidth="1"/>
    <col min="8966" max="8966" width="3.125" style="3" customWidth="1"/>
    <col min="8967" max="8967" width="5.75" style="3" customWidth="1"/>
    <col min="8968" max="8968" width="7.375" style="3" customWidth="1"/>
    <col min="8969" max="8969" width="4" style="3" customWidth="1"/>
    <col min="8970" max="8981" width="12.125" style="3" customWidth="1"/>
    <col min="8982" max="9217" width="9" style="3"/>
    <col min="9218" max="9219" width="3.5" style="3" customWidth="1"/>
    <col min="9220" max="9221" width="3.875" style="3" customWidth="1"/>
    <col min="9222" max="9222" width="3.125" style="3" customWidth="1"/>
    <col min="9223" max="9223" width="5.75" style="3" customWidth="1"/>
    <col min="9224" max="9224" width="7.375" style="3" customWidth="1"/>
    <col min="9225" max="9225" width="4" style="3" customWidth="1"/>
    <col min="9226" max="9237" width="12.125" style="3" customWidth="1"/>
    <col min="9238" max="9473" width="9" style="3"/>
    <col min="9474" max="9475" width="3.5" style="3" customWidth="1"/>
    <col min="9476" max="9477" width="3.875" style="3" customWidth="1"/>
    <col min="9478" max="9478" width="3.125" style="3" customWidth="1"/>
    <col min="9479" max="9479" width="5.75" style="3" customWidth="1"/>
    <col min="9480" max="9480" width="7.375" style="3" customWidth="1"/>
    <col min="9481" max="9481" width="4" style="3" customWidth="1"/>
    <col min="9482" max="9493" width="12.125" style="3" customWidth="1"/>
    <col min="9494" max="9729" width="9" style="3"/>
    <col min="9730" max="9731" width="3.5" style="3" customWidth="1"/>
    <col min="9732" max="9733" width="3.875" style="3" customWidth="1"/>
    <col min="9734" max="9734" width="3.125" style="3" customWidth="1"/>
    <col min="9735" max="9735" width="5.75" style="3" customWidth="1"/>
    <col min="9736" max="9736" width="7.375" style="3" customWidth="1"/>
    <col min="9737" max="9737" width="4" style="3" customWidth="1"/>
    <col min="9738" max="9749" width="12.125" style="3" customWidth="1"/>
    <col min="9750" max="9985" width="9" style="3"/>
    <col min="9986" max="9987" width="3.5" style="3" customWidth="1"/>
    <col min="9988" max="9989" width="3.875" style="3" customWidth="1"/>
    <col min="9990" max="9990" width="3.125" style="3" customWidth="1"/>
    <col min="9991" max="9991" width="5.75" style="3" customWidth="1"/>
    <col min="9992" max="9992" width="7.375" style="3" customWidth="1"/>
    <col min="9993" max="9993" width="4" style="3" customWidth="1"/>
    <col min="9994" max="10005" width="12.125" style="3" customWidth="1"/>
    <col min="10006" max="10241" width="9" style="3"/>
    <col min="10242" max="10243" width="3.5" style="3" customWidth="1"/>
    <col min="10244" max="10245" width="3.875" style="3" customWidth="1"/>
    <col min="10246" max="10246" width="3.125" style="3" customWidth="1"/>
    <col min="10247" max="10247" width="5.75" style="3" customWidth="1"/>
    <col min="10248" max="10248" width="7.375" style="3" customWidth="1"/>
    <col min="10249" max="10249" width="4" style="3" customWidth="1"/>
    <col min="10250" max="10261" width="12.125" style="3" customWidth="1"/>
    <col min="10262" max="10497" width="9" style="3"/>
    <col min="10498" max="10499" width="3.5" style="3" customWidth="1"/>
    <col min="10500" max="10501" width="3.875" style="3" customWidth="1"/>
    <col min="10502" max="10502" width="3.125" style="3" customWidth="1"/>
    <col min="10503" max="10503" width="5.75" style="3" customWidth="1"/>
    <col min="10504" max="10504" width="7.375" style="3" customWidth="1"/>
    <col min="10505" max="10505" width="4" style="3" customWidth="1"/>
    <col min="10506" max="10517" width="12.125" style="3" customWidth="1"/>
    <col min="10518" max="10753" width="9" style="3"/>
    <col min="10754" max="10755" width="3.5" style="3" customWidth="1"/>
    <col min="10756" max="10757" width="3.875" style="3" customWidth="1"/>
    <col min="10758" max="10758" width="3.125" style="3" customWidth="1"/>
    <col min="10759" max="10759" width="5.75" style="3" customWidth="1"/>
    <col min="10760" max="10760" width="7.375" style="3" customWidth="1"/>
    <col min="10761" max="10761" width="4" style="3" customWidth="1"/>
    <col min="10762" max="10773" width="12.125" style="3" customWidth="1"/>
    <col min="10774" max="11009" width="9" style="3"/>
    <col min="11010" max="11011" width="3.5" style="3" customWidth="1"/>
    <col min="11012" max="11013" width="3.875" style="3" customWidth="1"/>
    <col min="11014" max="11014" width="3.125" style="3" customWidth="1"/>
    <col min="11015" max="11015" width="5.75" style="3" customWidth="1"/>
    <col min="11016" max="11016" width="7.375" style="3" customWidth="1"/>
    <col min="11017" max="11017" width="4" style="3" customWidth="1"/>
    <col min="11018" max="11029" width="12.125" style="3" customWidth="1"/>
    <col min="11030" max="11265" width="9" style="3"/>
    <col min="11266" max="11267" width="3.5" style="3" customWidth="1"/>
    <col min="11268" max="11269" width="3.875" style="3" customWidth="1"/>
    <col min="11270" max="11270" width="3.125" style="3" customWidth="1"/>
    <col min="11271" max="11271" width="5.75" style="3" customWidth="1"/>
    <col min="11272" max="11272" width="7.375" style="3" customWidth="1"/>
    <col min="11273" max="11273" width="4" style="3" customWidth="1"/>
    <col min="11274" max="11285" width="12.125" style="3" customWidth="1"/>
    <col min="11286" max="11521" width="9" style="3"/>
    <col min="11522" max="11523" width="3.5" style="3" customWidth="1"/>
    <col min="11524" max="11525" width="3.875" style="3" customWidth="1"/>
    <col min="11526" max="11526" width="3.125" style="3" customWidth="1"/>
    <col min="11527" max="11527" width="5.75" style="3" customWidth="1"/>
    <col min="11528" max="11528" width="7.375" style="3" customWidth="1"/>
    <col min="11529" max="11529" width="4" style="3" customWidth="1"/>
    <col min="11530" max="11541" width="12.125" style="3" customWidth="1"/>
    <col min="11542" max="11777" width="9" style="3"/>
    <col min="11778" max="11779" width="3.5" style="3" customWidth="1"/>
    <col min="11780" max="11781" width="3.875" style="3" customWidth="1"/>
    <col min="11782" max="11782" width="3.125" style="3" customWidth="1"/>
    <col min="11783" max="11783" width="5.75" style="3" customWidth="1"/>
    <col min="11784" max="11784" width="7.375" style="3" customWidth="1"/>
    <col min="11785" max="11785" width="4" style="3" customWidth="1"/>
    <col min="11786" max="11797" width="12.125" style="3" customWidth="1"/>
    <col min="11798" max="12033" width="9" style="3"/>
    <col min="12034" max="12035" width="3.5" style="3" customWidth="1"/>
    <col min="12036" max="12037" width="3.875" style="3" customWidth="1"/>
    <col min="12038" max="12038" width="3.125" style="3" customWidth="1"/>
    <col min="12039" max="12039" width="5.75" style="3" customWidth="1"/>
    <col min="12040" max="12040" width="7.375" style="3" customWidth="1"/>
    <col min="12041" max="12041" width="4" style="3" customWidth="1"/>
    <col min="12042" max="12053" width="12.125" style="3" customWidth="1"/>
    <col min="12054" max="12289" width="9" style="3"/>
    <col min="12290" max="12291" width="3.5" style="3" customWidth="1"/>
    <col min="12292" max="12293" width="3.875" style="3" customWidth="1"/>
    <col min="12294" max="12294" width="3.125" style="3" customWidth="1"/>
    <col min="12295" max="12295" width="5.75" style="3" customWidth="1"/>
    <col min="12296" max="12296" width="7.375" style="3" customWidth="1"/>
    <col min="12297" max="12297" width="4" style="3" customWidth="1"/>
    <col min="12298" max="12309" width="12.125" style="3" customWidth="1"/>
    <col min="12310" max="12545" width="9" style="3"/>
    <col min="12546" max="12547" width="3.5" style="3" customWidth="1"/>
    <col min="12548" max="12549" width="3.875" style="3" customWidth="1"/>
    <col min="12550" max="12550" width="3.125" style="3" customWidth="1"/>
    <col min="12551" max="12551" width="5.75" style="3" customWidth="1"/>
    <col min="12552" max="12552" width="7.375" style="3" customWidth="1"/>
    <col min="12553" max="12553" width="4" style="3" customWidth="1"/>
    <col min="12554" max="12565" width="12.125" style="3" customWidth="1"/>
    <col min="12566" max="12801" width="9" style="3"/>
    <col min="12802" max="12803" width="3.5" style="3" customWidth="1"/>
    <col min="12804" max="12805" width="3.875" style="3" customWidth="1"/>
    <col min="12806" max="12806" width="3.125" style="3" customWidth="1"/>
    <col min="12807" max="12807" width="5.75" style="3" customWidth="1"/>
    <col min="12808" max="12808" width="7.375" style="3" customWidth="1"/>
    <col min="12809" max="12809" width="4" style="3" customWidth="1"/>
    <col min="12810" max="12821" width="12.125" style="3" customWidth="1"/>
    <col min="12822" max="13057" width="9" style="3"/>
    <col min="13058" max="13059" width="3.5" style="3" customWidth="1"/>
    <col min="13060" max="13061" width="3.875" style="3" customWidth="1"/>
    <col min="13062" max="13062" width="3.125" style="3" customWidth="1"/>
    <col min="13063" max="13063" width="5.75" style="3" customWidth="1"/>
    <col min="13064" max="13064" width="7.375" style="3" customWidth="1"/>
    <col min="13065" max="13065" width="4" style="3" customWidth="1"/>
    <col min="13066" max="13077" width="12.125" style="3" customWidth="1"/>
    <col min="13078" max="13313" width="9" style="3"/>
    <col min="13314" max="13315" width="3.5" style="3" customWidth="1"/>
    <col min="13316" max="13317" width="3.875" style="3" customWidth="1"/>
    <col min="13318" max="13318" width="3.125" style="3" customWidth="1"/>
    <col min="13319" max="13319" width="5.75" style="3" customWidth="1"/>
    <col min="13320" max="13320" width="7.375" style="3" customWidth="1"/>
    <col min="13321" max="13321" width="4" style="3" customWidth="1"/>
    <col min="13322" max="13333" width="12.125" style="3" customWidth="1"/>
    <col min="13334" max="13569" width="9" style="3"/>
    <col min="13570" max="13571" width="3.5" style="3" customWidth="1"/>
    <col min="13572" max="13573" width="3.875" style="3" customWidth="1"/>
    <col min="13574" max="13574" width="3.125" style="3" customWidth="1"/>
    <col min="13575" max="13575" width="5.75" style="3" customWidth="1"/>
    <col min="13576" max="13576" width="7.375" style="3" customWidth="1"/>
    <col min="13577" max="13577" width="4" style="3" customWidth="1"/>
    <col min="13578" max="13589" width="12.125" style="3" customWidth="1"/>
    <col min="13590" max="13825" width="9" style="3"/>
    <col min="13826" max="13827" width="3.5" style="3" customWidth="1"/>
    <col min="13828" max="13829" width="3.875" style="3" customWidth="1"/>
    <col min="13830" max="13830" width="3.125" style="3" customWidth="1"/>
    <col min="13831" max="13831" width="5.75" style="3" customWidth="1"/>
    <col min="13832" max="13832" width="7.375" style="3" customWidth="1"/>
    <col min="13833" max="13833" width="4" style="3" customWidth="1"/>
    <col min="13834" max="13845" width="12.125" style="3" customWidth="1"/>
    <col min="13846" max="14081" width="9" style="3"/>
    <col min="14082" max="14083" width="3.5" style="3" customWidth="1"/>
    <col min="14084" max="14085" width="3.875" style="3" customWidth="1"/>
    <col min="14086" max="14086" width="3.125" style="3" customWidth="1"/>
    <col min="14087" max="14087" width="5.75" style="3" customWidth="1"/>
    <col min="14088" max="14088" width="7.375" style="3" customWidth="1"/>
    <col min="14089" max="14089" width="4" style="3" customWidth="1"/>
    <col min="14090" max="14101" width="12.125" style="3" customWidth="1"/>
    <col min="14102" max="14337" width="9" style="3"/>
    <col min="14338" max="14339" width="3.5" style="3" customWidth="1"/>
    <col min="14340" max="14341" width="3.875" style="3" customWidth="1"/>
    <col min="14342" max="14342" width="3.125" style="3" customWidth="1"/>
    <col min="14343" max="14343" width="5.75" style="3" customWidth="1"/>
    <col min="14344" max="14344" width="7.375" style="3" customWidth="1"/>
    <col min="14345" max="14345" width="4" style="3" customWidth="1"/>
    <col min="14346" max="14357" width="12.125" style="3" customWidth="1"/>
    <col min="14358" max="14593" width="9" style="3"/>
    <col min="14594" max="14595" width="3.5" style="3" customWidth="1"/>
    <col min="14596" max="14597" width="3.875" style="3" customWidth="1"/>
    <col min="14598" max="14598" width="3.125" style="3" customWidth="1"/>
    <col min="14599" max="14599" width="5.75" style="3" customWidth="1"/>
    <col min="14600" max="14600" width="7.375" style="3" customWidth="1"/>
    <col min="14601" max="14601" width="4" style="3" customWidth="1"/>
    <col min="14602" max="14613" width="12.125" style="3" customWidth="1"/>
    <col min="14614" max="14849" width="9" style="3"/>
    <col min="14850" max="14851" width="3.5" style="3" customWidth="1"/>
    <col min="14852" max="14853" width="3.875" style="3" customWidth="1"/>
    <col min="14854" max="14854" width="3.125" style="3" customWidth="1"/>
    <col min="14855" max="14855" width="5.75" style="3" customWidth="1"/>
    <col min="14856" max="14856" width="7.375" style="3" customWidth="1"/>
    <col min="14857" max="14857" width="4" style="3" customWidth="1"/>
    <col min="14858" max="14869" width="12.125" style="3" customWidth="1"/>
    <col min="14870" max="15105" width="9" style="3"/>
    <col min="15106" max="15107" width="3.5" style="3" customWidth="1"/>
    <col min="15108" max="15109" width="3.875" style="3" customWidth="1"/>
    <col min="15110" max="15110" width="3.125" style="3" customWidth="1"/>
    <col min="15111" max="15111" width="5.75" style="3" customWidth="1"/>
    <col min="15112" max="15112" width="7.375" style="3" customWidth="1"/>
    <col min="15113" max="15113" width="4" style="3" customWidth="1"/>
    <col min="15114" max="15125" width="12.125" style="3" customWidth="1"/>
    <col min="15126" max="15361" width="9" style="3"/>
    <col min="15362" max="15363" width="3.5" style="3" customWidth="1"/>
    <col min="15364" max="15365" width="3.875" style="3" customWidth="1"/>
    <col min="15366" max="15366" width="3.125" style="3" customWidth="1"/>
    <col min="15367" max="15367" width="5.75" style="3" customWidth="1"/>
    <col min="15368" max="15368" width="7.375" style="3" customWidth="1"/>
    <col min="15369" max="15369" width="4" style="3" customWidth="1"/>
    <col min="15370" max="15381" width="12.125" style="3" customWidth="1"/>
    <col min="15382" max="15617" width="9" style="3"/>
    <col min="15618" max="15619" width="3.5" style="3" customWidth="1"/>
    <col min="15620" max="15621" width="3.875" style="3" customWidth="1"/>
    <col min="15622" max="15622" width="3.125" style="3" customWidth="1"/>
    <col min="15623" max="15623" width="5.75" style="3" customWidth="1"/>
    <col min="15624" max="15624" width="7.375" style="3" customWidth="1"/>
    <col min="15625" max="15625" width="4" style="3" customWidth="1"/>
    <col min="15626" max="15637" width="12.125" style="3" customWidth="1"/>
    <col min="15638" max="15873" width="9" style="3"/>
    <col min="15874" max="15875" width="3.5" style="3" customWidth="1"/>
    <col min="15876" max="15877" width="3.875" style="3" customWidth="1"/>
    <col min="15878" max="15878" width="3.125" style="3" customWidth="1"/>
    <col min="15879" max="15879" width="5.75" style="3" customWidth="1"/>
    <col min="15880" max="15880" width="7.375" style="3" customWidth="1"/>
    <col min="15881" max="15881" width="4" style="3" customWidth="1"/>
    <col min="15882" max="15893" width="12.125" style="3" customWidth="1"/>
    <col min="15894" max="16129" width="9" style="3"/>
    <col min="16130" max="16131" width="3.5" style="3" customWidth="1"/>
    <col min="16132" max="16133" width="3.875" style="3" customWidth="1"/>
    <col min="16134" max="16134" width="3.125" style="3" customWidth="1"/>
    <col min="16135" max="16135" width="5.75" style="3" customWidth="1"/>
    <col min="16136" max="16136" width="7.375" style="3" customWidth="1"/>
    <col min="16137" max="16137" width="4" style="3" customWidth="1"/>
    <col min="16138" max="16149" width="12.125" style="3" customWidth="1"/>
    <col min="16150" max="16384" width="9" style="3"/>
  </cols>
  <sheetData>
    <row r="1" spans="1:21" x14ac:dyDescent="0.15">
      <c r="U1" s="4" t="s">
        <v>97</v>
      </c>
    </row>
    <row r="2" spans="1:21" s="10" customFormat="1" x14ac:dyDescent="0.15">
      <c r="A2" s="5"/>
      <c r="B2" s="6"/>
      <c r="C2" s="51"/>
      <c r="D2" s="6"/>
      <c r="E2" s="6"/>
      <c r="F2" s="6"/>
      <c r="G2" s="7" t="s">
        <v>98</v>
      </c>
      <c r="H2" s="8"/>
      <c r="I2" s="163" t="s">
        <v>256</v>
      </c>
      <c r="J2" s="9" t="s">
        <v>7</v>
      </c>
      <c r="K2" s="9" t="s">
        <v>99</v>
      </c>
      <c r="L2" s="323" t="s">
        <v>9</v>
      </c>
      <c r="M2" s="323" t="s">
        <v>247</v>
      </c>
      <c r="N2" s="323" t="s">
        <v>248</v>
      </c>
      <c r="O2" s="323" t="s">
        <v>249</v>
      </c>
      <c r="P2" s="323" t="s">
        <v>250</v>
      </c>
      <c r="Q2" s="323" t="s">
        <v>251</v>
      </c>
      <c r="R2" s="323" t="s">
        <v>252</v>
      </c>
      <c r="S2" s="323" t="s">
        <v>253</v>
      </c>
      <c r="T2" s="323" t="s">
        <v>254</v>
      </c>
      <c r="U2" s="323" t="s">
        <v>255</v>
      </c>
    </row>
    <row r="3" spans="1:21" s="10" customFormat="1" ht="27.75" customHeight="1" x14ac:dyDescent="0.15">
      <c r="A3" s="11"/>
      <c r="B3" s="12"/>
      <c r="C3" s="12" t="s">
        <v>100</v>
      </c>
      <c r="D3" s="12"/>
      <c r="E3" s="12"/>
      <c r="F3" s="12"/>
      <c r="G3" s="12"/>
      <c r="H3" s="13"/>
      <c r="I3" s="164" t="s">
        <v>257</v>
      </c>
      <c r="J3" s="14" t="s">
        <v>11</v>
      </c>
      <c r="K3" s="14" t="s">
        <v>12</v>
      </c>
      <c r="L3" s="324"/>
      <c r="M3" s="324"/>
      <c r="N3" s="324"/>
      <c r="O3" s="324"/>
      <c r="P3" s="324"/>
      <c r="Q3" s="324"/>
      <c r="R3" s="324"/>
      <c r="S3" s="324"/>
      <c r="T3" s="324"/>
      <c r="U3" s="324"/>
    </row>
    <row r="4" spans="1:21" s="19" customFormat="1" ht="15.95" customHeight="1" x14ac:dyDescent="0.15">
      <c r="A4" s="327" t="s">
        <v>101</v>
      </c>
      <c r="B4" s="327" t="s">
        <v>102</v>
      </c>
      <c r="C4" s="52" t="s">
        <v>15</v>
      </c>
      <c r="D4" s="312" t="s">
        <v>103</v>
      </c>
      <c r="E4" s="312"/>
      <c r="F4" s="312"/>
      <c r="G4" s="312"/>
      <c r="H4" s="351"/>
      <c r="I4" s="171" t="s">
        <v>275</v>
      </c>
      <c r="J4" s="22">
        <v>219500</v>
      </c>
      <c r="K4" s="22">
        <v>224000</v>
      </c>
      <c r="L4" s="22">
        <v>150700</v>
      </c>
      <c r="M4" s="22">
        <v>194100</v>
      </c>
      <c r="N4" s="22">
        <v>124350</v>
      </c>
      <c r="O4" s="22">
        <v>118850</v>
      </c>
      <c r="P4" s="22">
        <v>118850</v>
      </c>
      <c r="Q4" s="22">
        <v>125300</v>
      </c>
      <c r="R4" s="22">
        <v>109325</v>
      </c>
      <c r="S4" s="22">
        <v>119550</v>
      </c>
      <c r="T4" s="22">
        <v>118850</v>
      </c>
      <c r="U4" s="22">
        <v>118850</v>
      </c>
    </row>
    <row r="5" spans="1:21" s="19" customFormat="1" ht="15.95" customHeight="1" x14ac:dyDescent="0.15">
      <c r="A5" s="328"/>
      <c r="B5" s="328"/>
      <c r="C5" s="53"/>
      <c r="D5" s="316" t="s">
        <v>104</v>
      </c>
      <c r="E5" s="312"/>
      <c r="F5" s="312"/>
      <c r="G5" s="312"/>
      <c r="H5" s="313"/>
      <c r="I5" s="172"/>
      <c r="J5" s="182" t="s">
        <v>301</v>
      </c>
      <c r="K5" s="182" t="s">
        <v>301</v>
      </c>
      <c r="L5" s="182" t="s">
        <v>298</v>
      </c>
      <c r="M5" s="182" t="s">
        <v>298</v>
      </c>
      <c r="N5" s="182" t="s">
        <v>298</v>
      </c>
      <c r="O5" s="182" t="s">
        <v>298</v>
      </c>
      <c r="P5" s="182" t="s">
        <v>298</v>
      </c>
      <c r="Q5" s="182" t="s">
        <v>298</v>
      </c>
      <c r="R5" s="182" t="s">
        <v>298</v>
      </c>
      <c r="S5" s="182" t="s">
        <v>298</v>
      </c>
      <c r="T5" s="182" t="s">
        <v>298</v>
      </c>
      <c r="U5" s="182" t="s">
        <v>298</v>
      </c>
    </row>
    <row r="6" spans="1:21" s="19" customFormat="1" ht="15.95" customHeight="1" x14ac:dyDescent="0.15">
      <c r="A6" s="358"/>
      <c r="B6" s="358"/>
      <c r="C6" s="15" t="s">
        <v>105</v>
      </c>
      <c r="D6" s="312" t="s">
        <v>106</v>
      </c>
      <c r="E6" s="312"/>
      <c r="F6" s="312"/>
      <c r="G6" s="312"/>
      <c r="H6" s="351"/>
      <c r="I6" s="171" t="s">
        <v>276</v>
      </c>
      <c r="J6" s="22">
        <v>55649</v>
      </c>
      <c r="K6" s="22">
        <v>51397</v>
      </c>
      <c r="L6" s="22">
        <v>46904</v>
      </c>
      <c r="M6" s="22">
        <v>55900</v>
      </c>
      <c r="N6" s="22">
        <v>58828</v>
      </c>
      <c r="O6" s="22">
        <v>16915</v>
      </c>
      <c r="P6" s="22">
        <v>77813</v>
      </c>
      <c r="Q6" s="22">
        <v>50083</v>
      </c>
      <c r="R6" s="22">
        <v>91137</v>
      </c>
      <c r="S6" s="22">
        <v>61179</v>
      </c>
      <c r="T6" s="22">
        <v>44489</v>
      </c>
      <c r="U6" s="22">
        <v>74997</v>
      </c>
    </row>
    <row r="7" spans="1:21" s="19" customFormat="1" ht="15.95" customHeight="1" x14ac:dyDescent="0.15">
      <c r="A7" s="358"/>
      <c r="B7" s="358"/>
      <c r="C7" s="52" t="s">
        <v>107</v>
      </c>
      <c r="D7" s="314" t="s">
        <v>108</v>
      </c>
      <c r="E7" s="314"/>
      <c r="F7" s="314"/>
      <c r="G7" s="314"/>
      <c r="H7" s="352"/>
      <c r="I7" s="173" t="s">
        <v>277</v>
      </c>
      <c r="J7" s="182" t="s">
        <v>302</v>
      </c>
      <c r="K7" s="182" t="s">
        <v>302</v>
      </c>
      <c r="L7" s="182" t="s">
        <v>302</v>
      </c>
      <c r="M7" s="182" t="s">
        <v>302</v>
      </c>
      <c r="N7" s="182" t="s">
        <v>302</v>
      </c>
      <c r="O7" s="182" t="s">
        <v>302</v>
      </c>
      <c r="P7" s="182" t="s">
        <v>302</v>
      </c>
      <c r="Q7" s="182" t="s">
        <v>302</v>
      </c>
      <c r="R7" s="182" t="s">
        <v>302</v>
      </c>
      <c r="S7" s="182" t="s">
        <v>302</v>
      </c>
      <c r="T7" s="182" t="s">
        <v>302</v>
      </c>
      <c r="U7" s="182" t="s">
        <v>302</v>
      </c>
    </row>
    <row r="8" spans="1:21" s="19" customFormat="1" ht="15.95" customHeight="1" x14ac:dyDescent="0.15">
      <c r="A8" s="358"/>
      <c r="B8" s="358"/>
      <c r="C8" s="15" t="s">
        <v>109</v>
      </c>
      <c r="D8" s="312" t="s">
        <v>110</v>
      </c>
      <c r="E8" s="312"/>
      <c r="F8" s="312"/>
      <c r="G8" s="312"/>
      <c r="H8" s="351"/>
      <c r="I8" s="171" t="s">
        <v>278</v>
      </c>
      <c r="J8" s="182" t="s">
        <v>301</v>
      </c>
      <c r="K8" s="182" t="s">
        <v>301</v>
      </c>
      <c r="L8" s="182" t="s">
        <v>301</v>
      </c>
      <c r="M8" s="182" t="s">
        <v>301</v>
      </c>
      <c r="N8" s="182" t="s">
        <v>301</v>
      </c>
      <c r="O8" s="182" t="s">
        <v>301</v>
      </c>
      <c r="P8" s="182" t="s">
        <v>301</v>
      </c>
      <c r="Q8" s="182" t="s">
        <v>301</v>
      </c>
      <c r="R8" s="182" t="s">
        <v>301</v>
      </c>
      <c r="S8" s="182" t="s">
        <v>301</v>
      </c>
      <c r="T8" s="182" t="s">
        <v>301</v>
      </c>
      <c r="U8" s="182" t="s">
        <v>301</v>
      </c>
    </row>
    <row r="9" spans="1:21" s="19" customFormat="1" ht="15.95" customHeight="1" x14ac:dyDescent="0.15">
      <c r="A9" s="358"/>
      <c r="B9" s="358"/>
      <c r="C9" s="15" t="s">
        <v>111</v>
      </c>
      <c r="D9" s="312" t="s">
        <v>112</v>
      </c>
      <c r="E9" s="312"/>
      <c r="F9" s="312"/>
      <c r="G9" s="312"/>
      <c r="H9" s="351"/>
      <c r="I9" s="171" t="s">
        <v>279</v>
      </c>
      <c r="J9" s="182" t="s">
        <v>301</v>
      </c>
      <c r="K9" s="182" t="s">
        <v>301</v>
      </c>
      <c r="L9" s="182" t="s">
        <v>301</v>
      </c>
      <c r="M9" s="182" t="s">
        <v>301</v>
      </c>
      <c r="N9" s="182" t="s">
        <v>301</v>
      </c>
      <c r="O9" s="182" t="s">
        <v>301</v>
      </c>
      <c r="P9" s="182" t="s">
        <v>301</v>
      </c>
      <c r="Q9" s="182" t="s">
        <v>301</v>
      </c>
      <c r="R9" s="182" t="s">
        <v>301</v>
      </c>
      <c r="S9" s="182" t="s">
        <v>301</v>
      </c>
      <c r="T9" s="182" t="s">
        <v>301</v>
      </c>
      <c r="U9" s="182" t="s">
        <v>301</v>
      </c>
    </row>
    <row r="10" spans="1:21" s="19" customFormat="1" ht="15.95" customHeight="1" x14ac:dyDescent="0.15">
      <c r="A10" s="358"/>
      <c r="B10" s="358"/>
      <c r="C10" s="15" t="s">
        <v>113</v>
      </c>
      <c r="D10" s="312" t="s">
        <v>114</v>
      </c>
      <c r="E10" s="312"/>
      <c r="F10" s="312"/>
      <c r="G10" s="312"/>
      <c r="H10" s="351"/>
      <c r="I10" s="171" t="s">
        <v>281</v>
      </c>
      <c r="J10" s="22">
        <v>182746</v>
      </c>
      <c r="K10" s="22">
        <v>188800</v>
      </c>
      <c r="L10" s="22">
        <v>100000</v>
      </c>
      <c r="M10" s="22">
        <v>100000</v>
      </c>
      <c r="N10" s="22">
        <v>100000</v>
      </c>
      <c r="O10" s="22">
        <v>100000</v>
      </c>
      <c r="P10" s="22">
        <v>100000</v>
      </c>
      <c r="Q10" s="22">
        <v>100000</v>
      </c>
      <c r="R10" s="22">
        <v>100000</v>
      </c>
      <c r="S10" s="22">
        <v>100000</v>
      </c>
      <c r="T10" s="22">
        <v>100000</v>
      </c>
      <c r="U10" s="22">
        <v>100000</v>
      </c>
    </row>
    <row r="11" spans="1:21" s="19" customFormat="1" ht="15.95" customHeight="1" x14ac:dyDescent="0.15">
      <c r="A11" s="358"/>
      <c r="B11" s="358"/>
      <c r="C11" s="15" t="s">
        <v>115</v>
      </c>
      <c r="D11" s="312" t="s">
        <v>116</v>
      </c>
      <c r="E11" s="312"/>
      <c r="F11" s="312"/>
      <c r="G11" s="312"/>
      <c r="H11" s="351"/>
      <c r="I11" s="171"/>
      <c r="J11" s="182" t="s">
        <v>301</v>
      </c>
      <c r="K11" s="182" t="s">
        <v>301</v>
      </c>
      <c r="L11" s="182" t="s">
        <v>301</v>
      </c>
      <c r="M11" s="182" t="s">
        <v>301</v>
      </c>
      <c r="N11" s="182" t="s">
        <v>301</v>
      </c>
      <c r="O11" s="182" t="s">
        <v>301</v>
      </c>
      <c r="P11" s="182" t="s">
        <v>301</v>
      </c>
      <c r="Q11" s="182" t="s">
        <v>301</v>
      </c>
      <c r="R11" s="182" t="s">
        <v>301</v>
      </c>
      <c r="S11" s="182" t="s">
        <v>301</v>
      </c>
      <c r="T11" s="182" t="s">
        <v>301</v>
      </c>
      <c r="U11" s="182" t="s">
        <v>301</v>
      </c>
    </row>
    <row r="12" spans="1:21" s="19" customFormat="1" ht="15.95" customHeight="1" x14ac:dyDescent="0.15">
      <c r="A12" s="358"/>
      <c r="B12" s="358"/>
      <c r="C12" s="15" t="s">
        <v>117</v>
      </c>
      <c r="D12" s="312" t="s">
        <v>118</v>
      </c>
      <c r="E12" s="312"/>
      <c r="F12" s="312"/>
      <c r="G12" s="312"/>
      <c r="H12" s="351"/>
      <c r="I12" s="171" t="s">
        <v>280</v>
      </c>
      <c r="J12" s="22">
        <v>105551</v>
      </c>
      <c r="K12" s="22">
        <v>74595</v>
      </c>
      <c r="L12" s="22">
        <v>35000</v>
      </c>
      <c r="M12" s="22">
        <v>8000</v>
      </c>
      <c r="N12" s="22">
        <v>62000</v>
      </c>
      <c r="O12" s="22">
        <v>23752</v>
      </c>
      <c r="P12" s="22">
        <v>30677</v>
      </c>
      <c r="Q12" s="22">
        <v>21298</v>
      </c>
      <c r="R12" s="22">
        <v>25965</v>
      </c>
      <c r="S12" s="22">
        <v>27002</v>
      </c>
      <c r="T12" s="22">
        <v>24162</v>
      </c>
      <c r="U12" s="22">
        <v>36750</v>
      </c>
    </row>
    <row r="13" spans="1:21" s="19" customFormat="1" ht="15.95" customHeight="1" x14ac:dyDescent="0.15">
      <c r="A13" s="358"/>
      <c r="B13" s="358"/>
      <c r="C13" s="15" t="s">
        <v>119</v>
      </c>
      <c r="D13" s="312" t="s">
        <v>24</v>
      </c>
      <c r="E13" s="312"/>
      <c r="F13" s="312"/>
      <c r="G13" s="312"/>
      <c r="H13" s="351"/>
      <c r="I13" s="171"/>
      <c r="J13" s="182" t="s">
        <v>301</v>
      </c>
      <c r="K13" s="185">
        <v>0</v>
      </c>
      <c r="L13" s="182" t="s">
        <v>301</v>
      </c>
      <c r="M13" s="182" t="s">
        <v>301</v>
      </c>
      <c r="N13" s="182" t="s">
        <v>301</v>
      </c>
      <c r="O13" s="182" t="s">
        <v>301</v>
      </c>
      <c r="P13" s="182" t="s">
        <v>301</v>
      </c>
      <c r="Q13" s="182" t="s">
        <v>301</v>
      </c>
      <c r="R13" s="182" t="s">
        <v>301</v>
      </c>
      <c r="S13" s="182" t="s">
        <v>301</v>
      </c>
      <c r="T13" s="182" t="s">
        <v>301</v>
      </c>
      <c r="U13" s="182" t="s">
        <v>301</v>
      </c>
    </row>
    <row r="14" spans="1:21" s="19" customFormat="1" ht="15.95" customHeight="1" x14ac:dyDescent="0.15">
      <c r="A14" s="358"/>
      <c r="B14" s="358"/>
      <c r="C14" s="353" t="s">
        <v>120</v>
      </c>
      <c r="D14" s="354"/>
      <c r="E14" s="354"/>
      <c r="F14" s="354"/>
      <c r="G14" s="354"/>
      <c r="H14" s="17" t="s">
        <v>121</v>
      </c>
      <c r="I14" s="165"/>
      <c r="J14" s="31">
        <f>SUM(J4,J6:J13)</f>
        <v>563446</v>
      </c>
      <c r="K14" s="31">
        <f>K4+SUM(K6:K13)</f>
        <v>538792</v>
      </c>
      <c r="L14" s="31">
        <f t="shared" ref="L14:U14" si="0">SUM(L4,L6:L13)</f>
        <v>332604</v>
      </c>
      <c r="M14" s="31">
        <f>SUM(M4,M6:M13)</f>
        <v>358000</v>
      </c>
      <c r="N14" s="31">
        <f t="shared" si="0"/>
        <v>345178</v>
      </c>
      <c r="O14" s="31">
        <f t="shared" si="0"/>
        <v>259517</v>
      </c>
      <c r="P14" s="31">
        <f t="shared" si="0"/>
        <v>327340</v>
      </c>
      <c r="Q14" s="31">
        <f t="shared" si="0"/>
        <v>296681</v>
      </c>
      <c r="R14" s="31">
        <f t="shared" si="0"/>
        <v>326427</v>
      </c>
      <c r="S14" s="31">
        <f t="shared" si="0"/>
        <v>307731</v>
      </c>
      <c r="T14" s="31">
        <f t="shared" si="0"/>
        <v>287501</v>
      </c>
      <c r="U14" s="31">
        <f t="shared" si="0"/>
        <v>330597</v>
      </c>
    </row>
    <row r="15" spans="1:21" s="19" customFormat="1" ht="27.75" customHeight="1" x14ac:dyDescent="0.15">
      <c r="A15" s="358"/>
      <c r="B15" s="358"/>
      <c r="C15" s="355" t="s">
        <v>122</v>
      </c>
      <c r="D15" s="356"/>
      <c r="E15" s="356"/>
      <c r="F15" s="356"/>
      <c r="G15" s="356"/>
      <c r="H15" s="17" t="s">
        <v>123</v>
      </c>
      <c r="I15" s="165" t="s">
        <v>282</v>
      </c>
      <c r="J15" s="22">
        <v>140549</v>
      </c>
      <c r="K15" s="22">
        <v>16725</v>
      </c>
      <c r="L15" s="22"/>
      <c r="M15" s="22"/>
      <c r="N15" s="22"/>
      <c r="O15" s="22"/>
      <c r="P15" s="22"/>
      <c r="Q15" s="22"/>
      <c r="R15" s="22"/>
      <c r="S15" s="22"/>
      <c r="T15" s="22"/>
      <c r="U15" s="22"/>
    </row>
    <row r="16" spans="1:21" s="19" customFormat="1" ht="15.95" customHeight="1" x14ac:dyDescent="0.15">
      <c r="A16" s="358"/>
      <c r="B16" s="358"/>
      <c r="C16" s="54"/>
      <c r="D16" s="320" t="s">
        <v>124</v>
      </c>
      <c r="E16" s="320"/>
      <c r="F16" s="326" t="s">
        <v>125</v>
      </c>
      <c r="G16" s="326"/>
      <c r="H16" s="17" t="s">
        <v>126</v>
      </c>
      <c r="I16" s="165"/>
      <c r="J16" s="18">
        <f>J14-J15</f>
        <v>422897</v>
      </c>
      <c r="K16" s="18">
        <f t="shared" ref="K16:U16" si="1">K14-K15</f>
        <v>522067</v>
      </c>
      <c r="L16" s="18">
        <f t="shared" si="1"/>
        <v>332604</v>
      </c>
      <c r="M16" s="18">
        <f t="shared" si="1"/>
        <v>358000</v>
      </c>
      <c r="N16" s="18">
        <f t="shared" si="1"/>
        <v>345178</v>
      </c>
      <c r="O16" s="18">
        <f t="shared" si="1"/>
        <v>259517</v>
      </c>
      <c r="P16" s="18">
        <f t="shared" si="1"/>
        <v>327340</v>
      </c>
      <c r="Q16" s="18">
        <f t="shared" si="1"/>
        <v>296681</v>
      </c>
      <c r="R16" s="18">
        <f t="shared" si="1"/>
        <v>326427</v>
      </c>
      <c r="S16" s="18">
        <f t="shared" si="1"/>
        <v>307731</v>
      </c>
      <c r="T16" s="18">
        <f t="shared" si="1"/>
        <v>287501</v>
      </c>
      <c r="U16" s="18">
        <f t="shared" si="1"/>
        <v>330597</v>
      </c>
    </row>
    <row r="17" spans="1:21" s="19" customFormat="1" ht="15.95" customHeight="1" x14ac:dyDescent="0.15">
      <c r="A17" s="358"/>
      <c r="B17" s="327" t="s">
        <v>127</v>
      </c>
      <c r="C17" s="52" t="s">
        <v>128</v>
      </c>
      <c r="D17" s="314" t="s">
        <v>129</v>
      </c>
      <c r="E17" s="314"/>
      <c r="F17" s="314"/>
      <c r="G17" s="357"/>
      <c r="H17" s="352"/>
      <c r="I17" s="173" t="s">
        <v>283</v>
      </c>
      <c r="J17" s="55">
        <v>496696</v>
      </c>
      <c r="K17" s="55">
        <v>655976</v>
      </c>
      <c r="L17" s="55">
        <v>332604</v>
      </c>
      <c r="M17" s="55">
        <v>358000</v>
      </c>
      <c r="N17" s="55">
        <v>345178</v>
      </c>
      <c r="O17" s="55">
        <v>259517</v>
      </c>
      <c r="P17" s="55">
        <v>327340</v>
      </c>
      <c r="Q17" s="55">
        <v>296681</v>
      </c>
      <c r="R17" s="55">
        <v>326427</v>
      </c>
      <c r="S17" s="55">
        <v>307731</v>
      </c>
      <c r="T17" s="55">
        <v>287501</v>
      </c>
      <c r="U17" s="55">
        <v>330597</v>
      </c>
    </row>
    <row r="18" spans="1:21" s="19" customFormat="1" ht="15.95" customHeight="1" x14ac:dyDescent="0.15">
      <c r="A18" s="358"/>
      <c r="B18" s="328"/>
      <c r="C18" s="56"/>
      <c r="D18" s="316" t="s">
        <v>130</v>
      </c>
      <c r="E18" s="312"/>
      <c r="F18" s="312"/>
      <c r="G18" s="347"/>
      <c r="H18" s="351"/>
      <c r="I18" s="173" t="s">
        <v>284</v>
      </c>
      <c r="J18" s="55">
        <v>17640</v>
      </c>
      <c r="K18" s="55">
        <v>17763</v>
      </c>
      <c r="L18" s="55">
        <v>15009</v>
      </c>
      <c r="M18" s="55">
        <v>11513</v>
      </c>
      <c r="N18" s="55">
        <v>16470</v>
      </c>
      <c r="O18" s="55">
        <v>16805</v>
      </c>
      <c r="P18" s="55">
        <v>16805</v>
      </c>
      <c r="Q18" s="55">
        <v>16805</v>
      </c>
      <c r="R18" s="55">
        <v>16805</v>
      </c>
      <c r="S18" s="55">
        <v>16805</v>
      </c>
      <c r="T18" s="55">
        <v>16805</v>
      </c>
      <c r="U18" s="55">
        <v>16805</v>
      </c>
    </row>
    <row r="19" spans="1:21" s="19" customFormat="1" ht="15.95" customHeight="1" x14ac:dyDescent="0.15">
      <c r="A19" s="358"/>
      <c r="B19" s="328"/>
      <c r="C19" s="15" t="s">
        <v>131</v>
      </c>
      <c r="D19" s="312" t="s">
        <v>132</v>
      </c>
      <c r="E19" s="312"/>
      <c r="F19" s="312"/>
      <c r="G19" s="347"/>
      <c r="H19" s="351"/>
      <c r="I19" s="171" t="s">
        <v>285</v>
      </c>
      <c r="J19" s="22">
        <v>123215</v>
      </c>
      <c r="K19" s="22">
        <v>132099</v>
      </c>
      <c r="L19" s="22">
        <v>141044</v>
      </c>
      <c r="M19" s="22">
        <v>150493</v>
      </c>
      <c r="N19" s="22">
        <v>158233</v>
      </c>
      <c r="O19" s="22">
        <v>164129</v>
      </c>
      <c r="P19" s="22">
        <v>171894</v>
      </c>
      <c r="Q19" s="22">
        <v>178713</v>
      </c>
      <c r="R19" s="22">
        <v>185808</v>
      </c>
      <c r="S19" s="22">
        <v>192415</v>
      </c>
      <c r="T19" s="22">
        <v>199438</v>
      </c>
      <c r="U19" s="22">
        <v>206478</v>
      </c>
    </row>
    <row r="20" spans="1:21" s="19" customFormat="1" ht="15.95" customHeight="1" x14ac:dyDescent="0.15">
      <c r="A20" s="358"/>
      <c r="B20" s="328"/>
      <c r="C20" s="15" t="s">
        <v>133</v>
      </c>
      <c r="D20" s="312" t="s">
        <v>134</v>
      </c>
      <c r="E20" s="312"/>
      <c r="F20" s="312"/>
      <c r="G20" s="347"/>
      <c r="H20" s="351"/>
      <c r="I20" s="171" t="s">
        <v>286</v>
      </c>
      <c r="J20" s="182" t="s">
        <v>301</v>
      </c>
      <c r="K20" s="182" t="s">
        <v>301</v>
      </c>
      <c r="L20" s="182" t="s">
        <v>301</v>
      </c>
      <c r="M20" s="182" t="s">
        <v>301</v>
      </c>
      <c r="N20" s="182" t="s">
        <v>301</v>
      </c>
      <c r="O20" s="182" t="s">
        <v>301</v>
      </c>
      <c r="P20" s="182" t="s">
        <v>301</v>
      </c>
      <c r="Q20" s="182" t="s">
        <v>301</v>
      </c>
      <c r="R20" s="182" t="s">
        <v>301</v>
      </c>
      <c r="S20" s="182" t="s">
        <v>301</v>
      </c>
      <c r="T20" s="182" t="s">
        <v>301</v>
      </c>
      <c r="U20" s="182" t="s">
        <v>301</v>
      </c>
    </row>
    <row r="21" spans="1:21" s="19" customFormat="1" ht="15.95" customHeight="1" x14ac:dyDescent="0.15">
      <c r="A21" s="358"/>
      <c r="B21" s="328"/>
      <c r="C21" s="15" t="s">
        <v>135</v>
      </c>
      <c r="D21" s="312" t="s">
        <v>136</v>
      </c>
      <c r="E21" s="312"/>
      <c r="F21" s="312"/>
      <c r="G21" s="347"/>
      <c r="H21" s="351"/>
      <c r="I21" s="171" t="s">
        <v>287</v>
      </c>
      <c r="J21" s="182" t="s">
        <v>301</v>
      </c>
      <c r="K21" s="182" t="s">
        <v>301</v>
      </c>
      <c r="L21" s="182" t="s">
        <v>301</v>
      </c>
      <c r="M21" s="182" t="s">
        <v>301</v>
      </c>
      <c r="N21" s="182" t="s">
        <v>301</v>
      </c>
      <c r="O21" s="182" t="s">
        <v>301</v>
      </c>
      <c r="P21" s="182" t="s">
        <v>301</v>
      </c>
      <c r="Q21" s="182" t="s">
        <v>301</v>
      </c>
      <c r="R21" s="182" t="s">
        <v>301</v>
      </c>
      <c r="S21" s="182" t="s">
        <v>301</v>
      </c>
      <c r="T21" s="182" t="s">
        <v>301</v>
      </c>
      <c r="U21" s="182" t="s">
        <v>301</v>
      </c>
    </row>
    <row r="22" spans="1:21" s="19" customFormat="1" ht="15.95" customHeight="1" x14ac:dyDescent="0.15">
      <c r="A22" s="358"/>
      <c r="B22" s="328"/>
      <c r="C22" s="15" t="s">
        <v>137</v>
      </c>
      <c r="D22" s="312" t="s">
        <v>24</v>
      </c>
      <c r="E22" s="312"/>
      <c r="F22" s="312"/>
      <c r="G22" s="347"/>
      <c r="H22" s="351"/>
      <c r="I22" s="171" t="s">
        <v>288</v>
      </c>
      <c r="J22" s="182" t="s">
        <v>301</v>
      </c>
      <c r="K22" s="182" t="s">
        <v>301</v>
      </c>
      <c r="L22" s="182" t="s">
        <v>301</v>
      </c>
      <c r="M22" s="182" t="s">
        <v>301</v>
      </c>
      <c r="N22" s="182" t="s">
        <v>301</v>
      </c>
      <c r="O22" s="182" t="s">
        <v>301</v>
      </c>
      <c r="P22" s="182" t="s">
        <v>301</v>
      </c>
      <c r="Q22" s="182" t="s">
        <v>301</v>
      </c>
      <c r="R22" s="182" t="s">
        <v>301</v>
      </c>
      <c r="S22" s="182" t="s">
        <v>301</v>
      </c>
      <c r="T22" s="182" t="s">
        <v>301</v>
      </c>
      <c r="U22" s="182" t="s">
        <v>301</v>
      </c>
    </row>
    <row r="23" spans="1:21" s="19" customFormat="1" ht="15.95" customHeight="1" x14ac:dyDescent="0.15">
      <c r="A23" s="361"/>
      <c r="B23" s="329"/>
      <c r="C23" s="316" t="s">
        <v>120</v>
      </c>
      <c r="D23" s="347"/>
      <c r="E23" s="347"/>
      <c r="F23" s="347"/>
      <c r="G23" s="347"/>
      <c r="H23" s="34" t="s">
        <v>54</v>
      </c>
      <c r="I23" s="166"/>
      <c r="J23" s="18">
        <f>J17+SUM(J19:J22)</f>
        <v>619911</v>
      </c>
      <c r="K23" s="18">
        <f t="shared" ref="K23:U23" si="2">K17+SUM(K19:K22)</f>
        <v>788075</v>
      </c>
      <c r="L23" s="18">
        <f t="shared" si="2"/>
        <v>473648</v>
      </c>
      <c r="M23" s="18">
        <f t="shared" si="2"/>
        <v>508493</v>
      </c>
      <c r="N23" s="18">
        <f t="shared" si="2"/>
        <v>503411</v>
      </c>
      <c r="O23" s="18">
        <f t="shared" si="2"/>
        <v>423646</v>
      </c>
      <c r="P23" s="18">
        <f t="shared" si="2"/>
        <v>499234</v>
      </c>
      <c r="Q23" s="18">
        <f t="shared" si="2"/>
        <v>475394</v>
      </c>
      <c r="R23" s="18">
        <f t="shared" si="2"/>
        <v>512235</v>
      </c>
      <c r="S23" s="18">
        <f t="shared" si="2"/>
        <v>500146</v>
      </c>
      <c r="T23" s="18">
        <f t="shared" si="2"/>
        <v>486939</v>
      </c>
      <c r="U23" s="18">
        <f t="shared" si="2"/>
        <v>537075</v>
      </c>
    </row>
    <row r="24" spans="1:21" s="19" customFormat="1" ht="27.75" customHeight="1" x14ac:dyDescent="0.15">
      <c r="A24" s="355" t="s">
        <v>138</v>
      </c>
      <c r="B24" s="365"/>
      <c r="C24" s="317"/>
      <c r="D24" s="317"/>
      <c r="E24" s="317"/>
      <c r="F24" s="317"/>
      <c r="G24" s="317"/>
      <c r="H24" s="17" t="s">
        <v>57</v>
      </c>
      <c r="I24" s="165"/>
      <c r="J24" s="18">
        <f>J23-J16</f>
        <v>197014</v>
      </c>
      <c r="K24" s="18">
        <f>K23-K16</f>
        <v>266008</v>
      </c>
      <c r="L24" s="18">
        <f t="shared" ref="L24:U24" si="3">L23-L16</f>
        <v>141044</v>
      </c>
      <c r="M24" s="18">
        <f t="shared" si="3"/>
        <v>150493</v>
      </c>
      <c r="N24" s="18">
        <f t="shared" si="3"/>
        <v>158233</v>
      </c>
      <c r="O24" s="18">
        <f t="shared" si="3"/>
        <v>164129</v>
      </c>
      <c r="P24" s="18">
        <f t="shared" si="3"/>
        <v>171894</v>
      </c>
      <c r="Q24" s="18">
        <f t="shared" si="3"/>
        <v>178713</v>
      </c>
      <c r="R24" s="18">
        <f t="shared" si="3"/>
        <v>185808</v>
      </c>
      <c r="S24" s="18">
        <f t="shared" si="3"/>
        <v>192415</v>
      </c>
      <c r="T24" s="18">
        <f t="shared" si="3"/>
        <v>199438</v>
      </c>
      <c r="U24" s="18">
        <f t="shared" si="3"/>
        <v>206478</v>
      </c>
    </row>
    <row r="25" spans="1:21" s="19" customFormat="1" ht="15.95" customHeight="1" x14ac:dyDescent="0.15">
      <c r="A25" s="366" t="s">
        <v>139</v>
      </c>
      <c r="B25" s="367"/>
      <c r="C25" s="56" t="s">
        <v>140</v>
      </c>
      <c r="D25" s="312" t="s">
        <v>141</v>
      </c>
      <c r="E25" s="312"/>
      <c r="F25" s="312"/>
      <c r="G25" s="347"/>
      <c r="H25" s="351"/>
      <c r="I25" s="171" t="s">
        <v>289</v>
      </c>
      <c r="J25" s="22">
        <v>66323</v>
      </c>
      <c r="K25" s="22">
        <v>94945</v>
      </c>
      <c r="L25" s="22">
        <v>75600</v>
      </c>
      <c r="M25" s="22">
        <v>98411</v>
      </c>
      <c r="N25" s="22">
        <v>104540</v>
      </c>
      <c r="O25" s="22">
        <v>132153</v>
      </c>
      <c r="P25" s="22">
        <v>124005</v>
      </c>
      <c r="Q25" s="22">
        <v>127565</v>
      </c>
      <c r="R25" s="22">
        <v>132862</v>
      </c>
      <c r="S25" s="22">
        <v>138416</v>
      </c>
      <c r="T25" s="22">
        <v>139677</v>
      </c>
      <c r="U25" s="22">
        <v>144947</v>
      </c>
    </row>
    <row r="26" spans="1:21" s="19" customFormat="1" ht="15.95" customHeight="1" x14ac:dyDescent="0.15">
      <c r="A26" s="368"/>
      <c r="B26" s="369"/>
      <c r="C26" s="15" t="s">
        <v>49</v>
      </c>
      <c r="D26" s="312" t="s">
        <v>142</v>
      </c>
      <c r="E26" s="312"/>
      <c r="F26" s="312"/>
      <c r="G26" s="347"/>
      <c r="H26" s="351"/>
      <c r="I26" s="171" t="s">
        <v>290</v>
      </c>
      <c r="J26" s="182" t="s">
        <v>301</v>
      </c>
      <c r="K26" s="182" t="s">
        <v>301</v>
      </c>
      <c r="L26" s="182" t="s">
        <v>301</v>
      </c>
      <c r="M26" s="182" t="s">
        <v>301</v>
      </c>
      <c r="N26" s="182" t="s">
        <v>301</v>
      </c>
      <c r="O26" s="182" t="s">
        <v>301</v>
      </c>
      <c r="P26" s="182" t="s">
        <v>301</v>
      </c>
      <c r="Q26" s="182" t="s">
        <v>301</v>
      </c>
      <c r="R26" s="182" t="s">
        <v>301</v>
      </c>
      <c r="S26" s="182" t="s">
        <v>301</v>
      </c>
      <c r="T26" s="182" t="s">
        <v>301</v>
      </c>
      <c r="U26" s="182" t="s">
        <v>301</v>
      </c>
    </row>
    <row r="27" spans="1:21" s="19" customFormat="1" ht="15.95" customHeight="1" x14ac:dyDescent="0.15">
      <c r="A27" s="368"/>
      <c r="B27" s="369"/>
      <c r="C27" s="15" t="s">
        <v>143</v>
      </c>
      <c r="D27" s="312" t="s">
        <v>144</v>
      </c>
      <c r="E27" s="312"/>
      <c r="F27" s="312"/>
      <c r="G27" s="347"/>
      <c r="H27" s="351"/>
      <c r="I27" s="171" t="s">
        <v>291</v>
      </c>
      <c r="J27" s="22">
        <v>114072</v>
      </c>
      <c r="K27" s="22">
        <v>140549</v>
      </c>
      <c r="L27" s="22">
        <v>52920</v>
      </c>
      <c r="M27" s="182" t="s">
        <v>324</v>
      </c>
      <c r="N27" s="182" t="s">
        <v>300</v>
      </c>
      <c r="O27" s="182" t="s">
        <v>300</v>
      </c>
      <c r="P27" s="182" t="s">
        <v>300</v>
      </c>
      <c r="Q27" s="182" t="s">
        <v>300</v>
      </c>
      <c r="R27" s="182" t="s">
        <v>300</v>
      </c>
      <c r="S27" s="182" t="s">
        <v>300</v>
      </c>
      <c r="T27" s="182" t="s">
        <v>300</v>
      </c>
      <c r="U27" s="182" t="s">
        <v>300</v>
      </c>
    </row>
    <row r="28" spans="1:21" s="19" customFormat="1" ht="15.95" customHeight="1" x14ac:dyDescent="0.15">
      <c r="A28" s="368"/>
      <c r="B28" s="369"/>
      <c r="C28" s="15" t="s">
        <v>145</v>
      </c>
      <c r="D28" s="312" t="s">
        <v>24</v>
      </c>
      <c r="E28" s="312"/>
      <c r="F28" s="312"/>
      <c r="G28" s="347"/>
      <c r="H28" s="351"/>
      <c r="I28" s="171" t="s">
        <v>292</v>
      </c>
      <c r="J28" s="22">
        <v>16619</v>
      </c>
      <c r="K28" s="22">
        <v>30514</v>
      </c>
      <c r="L28" s="22">
        <v>12524</v>
      </c>
      <c r="M28" s="22">
        <v>52082</v>
      </c>
      <c r="N28" s="22">
        <v>53693</v>
      </c>
      <c r="O28" s="22">
        <v>31976</v>
      </c>
      <c r="P28" s="22">
        <v>47889</v>
      </c>
      <c r="Q28" s="22">
        <v>51148</v>
      </c>
      <c r="R28" s="22">
        <v>52946</v>
      </c>
      <c r="S28" s="22">
        <v>53999</v>
      </c>
      <c r="T28" s="22">
        <v>59761</v>
      </c>
      <c r="U28" s="22">
        <v>61531</v>
      </c>
    </row>
    <row r="29" spans="1:21" s="19" customFormat="1" ht="15.95" customHeight="1" x14ac:dyDescent="0.15">
      <c r="A29" s="370"/>
      <c r="B29" s="371"/>
      <c r="C29" s="316" t="s">
        <v>120</v>
      </c>
      <c r="D29" s="347"/>
      <c r="E29" s="347"/>
      <c r="F29" s="347"/>
      <c r="G29" s="347"/>
      <c r="H29" s="34" t="s">
        <v>59</v>
      </c>
      <c r="I29" s="166"/>
      <c r="J29" s="18">
        <f t="shared" ref="J29:U29" si="4">SUM(J25:J28)</f>
        <v>197014</v>
      </c>
      <c r="K29" s="18">
        <f t="shared" si="4"/>
        <v>266008</v>
      </c>
      <c r="L29" s="18">
        <f t="shared" si="4"/>
        <v>141044</v>
      </c>
      <c r="M29" s="18">
        <f t="shared" si="4"/>
        <v>150493</v>
      </c>
      <c r="N29" s="18">
        <f t="shared" si="4"/>
        <v>158233</v>
      </c>
      <c r="O29" s="18">
        <f t="shared" si="4"/>
        <v>164129</v>
      </c>
      <c r="P29" s="18">
        <f t="shared" si="4"/>
        <v>171894</v>
      </c>
      <c r="Q29" s="18">
        <f t="shared" si="4"/>
        <v>178713</v>
      </c>
      <c r="R29" s="18">
        <f t="shared" si="4"/>
        <v>185808</v>
      </c>
      <c r="S29" s="18">
        <f t="shared" si="4"/>
        <v>192415</v>
      </c>
      <c r="T29" s="18">
        <f t="shared" si="4"/>
        <v>199438</v>
      </c>
      <c r="U29" s="18">
        <f t="shared" si="4"/>
        <v>206478</v>
      </c>
    </row>
    <row r="30" spans="1:21" s="19" customFormat="1" ht="15.95" customHeight="1" x14ac:dyDescent="0.15">
      <c r="A30" s="319" t="s">
        <v>146</v>
      </c>
      <c r="B30" s="362"/>
      <c r="C30" s="362"/>
      <c r="D30" s="362"/>
      <c r="E30" s="362"/>
      <c r="F30" s="362"/>
      <c r="G30" s="363" t="s">
        <v>147</v>
      </c>
      <c r="H30" s="364"/>
      <c r="I30" s="174"/>
      <c r="J30" s="18">
        <f>J24-J29</f>
        <v>0</v>
      </c>
      <c r="K30" s="18">
        <f t="shared" ref="K30:U30" si="5">K24-K29</f>
        <v>0</v>
      </c>
      <c r="L30" s="18">
        <f t="shared" si="5"/>
        <v>0</v>
      </c>
      <c r="M30" s="18">
        <f t="shared" si="5"/>
        <v>0</v>
      </c>
      <c r="N30" s="18">
        <f t="shared" si="5"/>
        <v>0</v>
      </c>
      <c r="O30" s="18">
        <f t="shared" si="5"/>
        <v>0</v>
      </c>
      <c r="P30" s="18">
        <f t="shared" si="5"/>
        <v>0</v>
      </c>
      <c r="Q30" s="18">
        <f t="shared" si="5"/>
        <v>0</v>
      </c>
      <c r="R30" s="18">
        <f t="shared" si="5"/>
        <v>0</v>
      </c>
      <c r="S30" s="18">
        <f t="shared" si="5"/>
        <v>0</v>
      </c>
      <c r="T30" s="18">
        <f t="shared" si="5"/>
        <v>0</v>
      </c>
      <c r="U30" s="18">
        <f t="shared" si="5"/>
        <v>0</v>
      </c>
    </row>
    <row r="31" spans="1:21" s="19" customFormat="1" ht="15.95" customHeight="1" x14ac:dyDescent="0.15">
      <c r="A31" s="316" t="s">
        <v>148</v>
      </c>
      <c r="B31" s="312"/>
      <c r="C31" s="312"/>
      <c r="D31" s="312"/>
      <c r="E31" s="312"/>
      <c r="F31" s="312"/>
      <c r="G31" s="312"/>
      <c r="H31" s="57" t="s">
        <v>61</v>
      </c>
      <c r="I31" s="175"/>
      <c r="J31" s="182" t="s">
        <v>301</v>
      </c>
      <c r="K31" s="182" t="s">
        <v>301</v>
      </c>
      <c r="L31" s="182" t="s">
        <v>301</v>
      </c>
      <c r="M31" s="182" t="s">
        <v>301</v>
      </c>
      <c r="N31" s="182" t="s">
        <v>301</v>
      </c>
      <c r="O31" s="182" t="s">
        <v>301</v>
      </c>
      <c r="P31" s="182" t="s">
        <v>301</v>
      </c>
      <c r="Q31" s="182" t="s">
        <v>301</v>
      </c>
      <c r="R31" s="182" t="s">
        <v>301</v>
      </c>
      <c r="S31" s="182" t="s">
        <v>301</v>
      </c>
      <c r="T31" s="182" t="s">
        <v>301</v>
      </c>
      <c r="U31" s="182" t="s">
        <v>301</v>
      </c>
    </row>
    <row r="32" spans="1:21" s="19" customFormat="1" ht="15.95" customHeight="1" x14ac:dyDescent="0.15">
      <c r="A32" s="316" t="s">
        <v>149</v>
      </c>
      <c r="B32" s="312"/>
      <c r="C32" s="312"/>
      <c r="D32" s="312"/>
      <c r="E32" s="312"/>
      <c r="F32" s="312"/>
      <c r="G32" s="312"/>
      <c r="H32" s="57" t="s">
        <v>64</v>
      </c>
      <c r="I32" s="178" t="s">
        <v>293</v>
      </c>
      <c r="J32" s="22">
        <v>3473720</v>
      </c>
      <c r="K32" s="22">
        <v>3565621</v>
      </c>
      <c r="L32" s="22">
        <v>3575277</v>
      </c>
      <c r="M32" s="22">
        <v>3539653</v>
      </c>
      <c r="N32" s="22">
        <v>3531738</v>
      </c>
      <c r="O32" s="22">
        <v>3519342</v>
      </c>
      <c r="P32" s="22">
        <v>3512578</v>
      </c>
      <c r="Q32" s="22">
        <v>3512208</v>
      </c>
      <c r="R32" s="22">
        <v>3489138</v>
      </c>
      <c r="S32" s="22">
        <v>3492756</v>
      </c>
      <c r="T32" s="22">
        <v>3485042</v>
      </c>
      <c r="U32" s="22">
        <v>3477993</v>
      </c>
    </row>
    <row r="33" spans="1:21" ht="13.5" customHeight="1" x14ac:dyDescent="0.15">
      <c r="I33" s="176"/>
    </row>
    <row r="34" spans="1:21" ht="16.5" customHeight="1" x14ac:dyDescent="0.15">
      <c r="A34" s="3" t="s">
        <v>150</v>
      </c>
      <c r="I34" s="176"/>
      <c r="U34" s="4" t="s">
        <v>97</v>
      </c>
    </row>
    <row r="35" spans="1:21" s="10" customFormat="1" x14ac:dyDescent="0.15">
      <c r="A35" s="5"/>
      <c r="B35" s="6"/>
      <c r="C35" s="51"/>
      <c r="D35" s="6"/>
      <c r="E35" s="6"/>
      <c r="F35" s="6"/>
      <c r="G35" s="7" t="s">
        <v>98</v>
      </c>
      <c r="H35" s="8"/>
      <c r="I35" s="163" t="s">
        <v>256</v>
      </c>
      <c r="J35" s="9" t="s">
        <v>7</v>
      </c>
      <c r="K35" s="9" t="s">
        <v>99</v>
      </c>
      <c r="L35" s="323" t="s">
        <v>9</v>
      </c>
      <c r="M35" s="323" t="s">
        <v>247</v>
      </c>
      <c r="N35" s="323" t="s">
        <v>248</v>
      </c>
      <c r="O35" s="323" t="s">
        <v>249</v>
      </c>
      <c r="P35" s="323" t="s">
        <v>250</v>
      </c>
      <c r="Q35" s="323" t="s">
        <v>251</v>
      </c>
      <c r="R35" s="323" t="s">
        <v>252</v>
      </c>
      <c r="S35" s="323" t="s">
        <v>253</v>
      </c>
      <c r="T35" s="323" t="s">
        <v>254</v>
      </c>
      <c r="U35" s="323" t="s">
        <v>255</v>
      </c>
    </row>
    <row r="36" spans="1:21" s="10" customFormat="1" ht="27.75" customHeight="1" x14ac:dyDescent="0.15">
      <c r="A36" s="11"/>
      <c r="B36" s="12"/>
      <c r="C36" s="12" t="s">
        <v>100</v>
      </c>
      <c r="D36" s="12"/>
      <c r="E36" s="12"/>
      <c r="F36" s="12"/>
      <c r="G36" s="12"/>
      <c r="H36" s="13"/>
      <c r="I36" s="164" t="s">
        <v>257</v>
      </c>
      <c r="J36" s="14" t="s">
        <v>11</v>
      </c>
      <c r="K36" s="14" t="s">
        <v>12</v>
      </c>
      <c r="L36" s="324"/>
      <c r="M36" s="324"/>
      <c r="N36" s="324"/>
      <c r="O36" s="324"/>
      <c r="P36" s="324"/>
      <c r="Q36" s="324"/>
      <c r="R36" s="324"/>
      <c r="S36" s="324"/>
      <c r="T36" s="324"/>
      <c r="U36" s="324"/>
    </row>
    <row r="37" spans="1:21" ht="15.95" customHeight="1" x14ac:dyDescent="0.15">
      <c r="A37" s="372" t="s">
        <v>151</v>
      </c>
      <c r="B37" s="357"/>
      <c r="C37" s="357"/>
      <c r="D37" s="357"/>
      <c r="E37" s="357"/>
      <c r="F37" s="58"/>
      <c r="G37" s="58"/>
      <c r="H37" s="59"/>
      <c r="I37" s="177"/>
      <c r="J37" s="47">
        <f>J38+J39</f>
        <v>187886</v>
      </c>
      <c r="K37" s="47">
        <f t="shared" ref="K37:U37" si="6">K38+K39</f>
        <v>191406</v>
      </c>
      <c r="L37" s="47">
        <f t="shared" si="6"/>
        <v>202244</v>
      </c>
      <c r="M37" s="47">
        <f t="shared" si="6"/>
        <v>202904</v>
      </c>
      <c r="N37" s="47">
        <f t="shared" si="6"/>
        <v>216145</v>
      </c>
      <c r="O37" s="47">
        <f t="shared" si="6"/>
        <v>220255</v>
      </c>
      <c r="P37" s="47">
        <f t="shared" si="6"/>
        <v>224482</v>
      </c>
      <c r="Q37" s="47">
        <f t="shared" si="6"/>
        <v>228151</v>
      </c>
      <c r="R37" s="47">
        <f t="shared" si="6"/>
        <v>231456</v>
      </c>
      <c r="S37" s="47">
        <f t="shared" si="6"/>
        <v>232854</v>
      </c>
      <c r="T37" s="47">
        <f t="shared" si="6"/>
        <v>234728</v>
      </c>
      <c r="U37" s="47">
        <f t="shared" si="6"/>
        <v>236515</v>
      </c>
    </row>
    <row r="38" spans="1:21" ht="15.95" customHeight="1" x14ac:dyDescent="0.15">
      <c r="A38" s="60"/>
      <c r="B38" s="61"/>
      <c r="C38" s="62"/>
      <c r="D38" s="359" t="s">
        <v>152</v>
      </c>
      <c r="E38" s="347"/>
      <c r="F38" s="347"/>
      <c r="G38" s="347"/>
      <c r="H38" s="351"/>
      <c r="I38" s="171" t="s">
        <v>294</v>
      </c>
      <c r="J38" s="48">
        <v>127381</v>
      </c>
      <c r="K38" s="48">
        <v>131306</v>
      </c>
      <c r="L38" s="48">
        <v>143708</v>
      </c>
      <c r="M38" s="48">
        <v>141457</v>
      </c>
      <c r="N38" s="48">
        <v>146086</v>
      </c>
      <c r="O38" s="48">
        <v>152560</v>
      </c>
      <c r="P38" s="48">
        <v>156892</v>
      </c>
      <c r="Q38" s="48">
        <v>164117</v>
      </c>
      <c r="R38" s="48">
        <v>170048</v>
      </c>
      <c r="S38" s="48">
        <v>176800</v>
      </c>
      <c r="T38" s="48">
        <v>182880</v>
      </c>
      <c r="U38" s="48">
        <v>187778</v>
      </c>
    </row>
    <row r="39" spans="1:21" ht="15.95" customHeight="1" x14ac:dyDescent="0.15">
      <c r="A39" s="63"/>
      <c r="B39" s="64"/>
      <c r="C39" s="65"/>
      <c r="D39" s="359" t="s">
        <v>153</v>
      </c>
      <c r="E39" s="347"/>
      <c r="F39" s="347"/>
      <c r="G39" s="347"/>
      <c r="H39" s="351"/>
      <c r="I39" s="171" t="s">
        <v>295</v>
      </c>
      <c r="J39" s="48">
        <v>60505</v>
      </c>
      <c r="K39" s="48">
        <v>60100</v>
      </c>
      <c r="L39" s="48">
        <v>58536</v>
      </c>
      <c r="M39" s="48">
        <v>61447</v>
      </c>
      <c r="N39" s="48">
        <v>70059</v>
      </c>
      <c r="O39" s="48">
        <v>67695</v>
      </c>
      <c r="P39" s="48">
        <v>67590</v>
      </c>
      <c r="Q39" s="48">
        <v>64034</v>
      </c>
      <c r="R39" s="48">
        <v>61408</v>
      </c>
      <c r="S39" s="48">
        <v>56054</v>
      </c>
      <c r="T39" s="48">
        <v>51848</v>
      </c>
      <c r="U39" s="48">
        <v>48737</v>
      </c>
    </row>
    <row r="40" spans="1:21" ht="15.95" customHeight="1" x14ac:dyDescent="0.15">
      <c r="A40" s="372" t="s">
        <v>154</v>
      </c>
      <c r="B40" s="357"/>
      <c r="C40" s="357"/>
      <c r="D40" s="357"/>
      <c r="E40" s="357"/>
      <c r="F40" s="58"/>
      <c r="G40" s="58"/>
      <c r="H40" s="59"/>
      <c r="I40" s="177"/>
      <c r="J40" s="47">
        <f>J41+J42</f>
        <v>55649</v>
      </c>
      <c r="K40" s="47">
        <f t="shared" ref="K40:U40" si="7">K41+K42</f>
        <v>51397</v>
      </c>
      <c r="L40" s="47">
        <f t="shared" si="7"/>
        <v>46904</v>
      </c>
      <c r="M40" s="47">
        <f t="shared" si="7"/>
        <v>55900</v>
      </c>
      <c r="N40" s="47">
        <f t="shared" si="7"/>
        <v>58828</v>
      </c>
      <c r="O40" s="47">
        <f t="shared" si="7"/>
        <v>16915</v>
      </c>
      <c r="P40" s="47">
        <f t="shared" si="7"/>
        <v>77813</v>
      </c>
      <c r="Q40" s="47">
        <f t="shared" si="7"/>
        <v>50083</v>
      </c>
      <c r="R40" s="47">
        <f t="shared" si="7"/>
        <v>91137</v>
      </c>
      <c r="S40" s="47">
        <f t="shared" si="7"/>
        <v>61179</v>
      </c>
      <c r="T40" s="47">
        <f t="shared" si="7"/>
        <v>44489</v>
      </c>
      <c r="U40" s="47">
        <f t="shared" si="7"/>
        <v>74997</v>
      </c>
    </row>
    <row r="41" spans="1:21" ht="15.95" customHeight="1" x14ac:dyDescent="0.15">
      <c r="A41" s="60"/>
      <c r="B41" s="61"/>
      <c r="C41" s="62"/>
      <c r="D41" s="359" t="s">
        <v>152</v>
      </c>
      <c r="E41" s="347"/>
      <c r="F41" s="347"/>
      <c r="G41" s="347"/>
      <c r="H41" s="351"/>
      <c r="I41" s="171"/>
      <c r="J41" s="182" t="s">
        <v>301</v>
      </c>
      <c r="K41" s="182" t="s">
        <v>301</v>
      </c>
      <c r="L41" s="182" t="s">
        <v>301</v>
      </c>
      <c r="M41" s="182" t="s">
        <v>301</v>
      </c>
      <c r="N41" s="182" t="s">
        <v>301</v>
      </c>
      <c r="O41" s="182" t="s">
        <v>301</v>
      </c>
      <c r="P41" s="182" t="s">
        <v>301</v>
      </c>
      <c r="Q41" s="182" t="s">
        <v>301</v>
      </c>
      <c r="R41" s="182" t="s">
        <v>301</v>
      </c>
      <c r="S41" s="182" t="s">
        <v>301</v>
      </c>
      <c r="T41" s="182" t="s">
        <v>301</v>
      </c>
      <c r="U41" s="182" t="s">
        <v>301</v>
      </c>
    </row>
    <row r="42" spans="1:21" ht="15.95" customHeight="1" x14ac:dyDescent="0.15">
      <c r="A42" s="63"/>
      <c r="B42" s="64"/>
      <c r="C42" s="65"/>
      <c r="D42" s="359" t="s">
        <v>153</v>
      </c>
      <c r="E42" s="347"/>
      <c r="F42" s="347"/>
      <c r="G42" s="347"/>
      <c r="H42" s="351"/>
      <c r="I42" s="171" t="s">
        <v>296</v>
      </c>
      <c r="J42" s="48">
        <v>55649</v>
      </c>
      <c r="K42" s="48">
        <v>51397</v>
      </c>
      <c r="L42" s="48">
        <v>46904</v>
      </c>
      <c r="M42" s="48">
        <v>55900</v>
      </c>
      <c r="N42" s="48">
        <v>58828</v>
      </c>
      <c r="O42" s="48">
        <v>16915</v>
      </c>
      <c r="P42" s="48">
        <v>77813</v>
      </c>
      <c r="Q42" s="48">
        <v>50083</v>
      </c>
      <c r="R42" s="48">
        <v>91137</v>
      </c>
      <c r="S42" s="48">
        <v>61179</v>
      </c>
      <c r="T42" s="48">
        <v>44489</v>
      </c>
      <c r="U42" s="48">
        <v>74997</v>
      </c>
    </row>
    <row r="43" spans="1:21" ht="15.95" customHeight="1" x14ac:dyDescent="0.15">
      <c r="A43" s="360" t="s">
        <v>155</v>
      </c>
      <c r="B43" s="347"/>
      <c r="C43" s="347"/>
      <c r="D43" s="347"/>
      <c r="E43" s="347"/>
      <c r="F43" s="58"/>
      <c r="G43" s="58"/>
      <c r="H43" s="59"/>
      <c r="I43" s="162"/>
      <c r="J43" s="47">
        <f>J37+J40</f>
        <v>243535</v>
      </c>
      <c r="K43" s="47">
        <f t="shared" ref="K43:U43" si="8">K37+K40</f>
        <v>242803</v>
      </c>
      <c r="L43" s="47">
        <f t="shared" si="8"/>
        <v>249148</v>
      </c>
      <c r="M43" s="47">
        <f t="shared" si="8"/>
        <v>258804</v>
      </c>
      <c r="N43" s="47">
        <f t="shared" si="8"/>
        <v>274973</v>
      </c>
      <c r="O43" s="47">
        <f t="shared" si="8"/>
        <v>237170</v>
      </c>
      <c r="P43" s="47">
        <f t="shared" si="8"/>
        <v>302295</v>
      </c>
      <c r="Q43" s="47">
        <f t="shared" si="8"/>
        <v>278234</v>
      </c>
      <c r="R43" s="47">
        <f t="shared" si="8"/>
        <v>322593</v>
      </c>
      <c r="S43" s="47">
        <f t="shared" si="8"/>
        <v>294033</v>
      </c>
      <c r="T43" s="47">
        <f t="shared" si="8"/>
        <v>279217</v>
      </c>
      <c r="U43" s="47">
        <f t="shared" si="8"/>
        <v>311512</v>
      </c>
    </row>
  </sheetData>
  <mergeCells count="62">
    <mergeCell ref="U35:U36"/>
    <mergeCell ref="A37:E37"/>
    <mergeCell ref="D38:H38"/>
    <mergeCell ref="D39:H39"/>
    <mergeCell ref="A40:E40"/>
    <mergeCell ref="N35:N36"/>
    <mergeCell ref="O35:O36"/>
    <mergeCell ref="P35:P36"/>
    <mergeCell ref="Q35:Q36"/>
    <mergeCell ref="R35:R36"/>
    <mergeCell ref="S35:S36"/>
    <mergeCell ref="M35:M36"/>
    <mergeCell ref="L35:L36"/>
    <mergeCell ref="D41:H41"/>
    <mergeCell ref="D42:H42"/>
    <mergeCell ref="A43:E43"/>
    <mergeCell ref="T35:T36"/>
    <mergeCell ref="A4:A23"/>
    <mergeCell ref="A30:F30"/>
    <mergeCell ref="G30:H30"/>
    <mergeCell ref="A31:G31"/>
    <mergeCell ref="A32:G32"/>
    <mergeCell ref="A24:G24"/>
    <mergeCell ref="A25:B29"/>
    <mergeCell ref="D25:H25"/>
    <mergeCell ref="D26:H26"/>
    <mergeCell ref="D27:H27"/>
    <mergeCell ref="D28:H28"/>
    <mergeCell ref="C29:G29"/>
    <mergeCell ref="C15:G15"/>
    <mergeCell ref="D16:E16"/>
    <mergeCell ref="F16:G16"/>
    <mergeCell ref="B17:B23"/>
    <mergeCell ref="D17:H17"/>
    <mergeCell ref="D18:H18"/>
    <mergeCell ref="D19:H19"/>
    <mergeCell ref="D20:H20"/>
    <mergeCell ref="D21:H21"/>
    <mergeCell ref="B4:B16"/>
    <mergeCell ref="D22:H22"/>
    <mergeCell ref="C23:G23"/>
    <mergeCell ref="D9:H9"/>
    <mergeCell ref="D10:H10"/>
    <mergeCell ref="D11:H11"/>
    <mergeCell ref="D12:H12"/>
    <mergeCell ref="C14:G14"/>
    <mergeCell ref="D13:H13"/>
    <mergeCell ref="R2:R3"/>
    <mergeCell ref="S2:S3"/>
    <mergeCell ref="T2:T3"/>
    <mergeCell ref="D8:H8"/>
    <mergeCell ref="U2:U3"/>
    <mergeCell ref="D4:H4"/>
    <mergeCell ref="D5:H5"/>
    <mergeCell ref="D6:H6"/>
    <mergeCell ref="D7:H7"/>
    <mergeCell ref="L2:L3"/>
    <mergeCell ref="M2:M3"/>
    <mergeCell ref="N2:N3"/>
    <mergeCell ref="O2:O3"/>
    <mergeCell ref="P2:P3"/>
    <mergeCell ref="Q2:Q3"/>
  </mergeCells>
  <phoneticPr fontId="1"/>
  <pageMargins left="0.47244094488188981" right="0.47244094488188981" top="0.98425196850393704" bottom="0.39370078740157483" header="0.51181102362204722" footer="0.35433070866141736"/>
  <pageSetup paperSize="8"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別添２－２　（下水道事業）</vt:lpstr>
      <vt:lpstr>別紙（法適・収益）</vt:lpstr>
      <vt:lpstr>別紙（法適・資本）</vt:lpstr>
      <vt:lpstr>'別紙（法適・資本）'!Print_Area</vt:lpstr>
      <vt:lpstr>'別紙（法適・収益）'!Print_Area</vt:lpstr>
      <vt:lpstr>'別添２－２　（下水道事業）'!Print_Area</vt:lpstr>
      <vt:lpstr>'別紙（法適・資本）'!Print_Titles</vt:lpstr>
      <vt:lpstr>'別紙（法適・収益）'!Print_Titles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2017-03-27T05:51:10Z</dcterms:modified>
</cp:coreProperties>
</file>