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mc:AlternateContent xmlns:mc="http://schemas.openxmlformats.org/markup-compatibility/2006">
    <mc:Choice Requires="x15">
      <x15ac:absPath xmlns:x15ac="http://schemas.microsoft.com/office/spreadsheetml/2010/11/ac" url="C:\Users\NetUser\Desktop\ダウンロードフォルダ（各担当ごと）\16岡本\財政状況資料\"/>
    </mc:Choice>
  </mc:AlternateContent>
  <xr:revisionPtr revIDLastSave="0" documentId="13_ncr:1_{AB662408-3F23-49D7-9376-BE244252BEEF}"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BW35" i="10"/>
  <c r="BW36" i="10" s="1"/>
  <c r="BE35" i="10"/>
  <c r="BW34" i="10"/>
  <c r="BE34" i="10"/>
  <c r="C34" i="10"/>
  <c r="BW37" i="10" l="1"/>
  <c r="BW38" i="10" s="1"/>
  <c r="BW39" i="10" s="1"/>
  <c r="BW40" i="10" s="1"/>
  <c r="BW41" i="10" s="1"/>
  <c r="BW42" i="10" s="1"/>
  <c r="BW43" i="10" s="1"/>
  <c r="C35" i="10"/>
  <c r="C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O34" i="10" l="1"/>
  <c r="CO35" i="10" s="1"/>
  <c r="AM34" i="10"/>
  <c r="AM35" i="10" s="1"/>
  <c r="U34" i="10"/>
  <c r="U35" i="10" s="1"/>
  <c r="U36" i="10" s="1"/>
  <c r="U37" i="10" s="1"/>
</calcChain>
</file>

<file path=xl/sharedStrings.xml><?xml version="1.0" encoding="utf-8"?>
<sst xmlns="http://schemas.openxmlformats.org/spreadsheetml/2006/main" count="1162" uniqueCount="585">
  <si>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</si>
  <si>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</si>
  <si>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</si>
  <si>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</si>
  <si>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</si>
  <si>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</si>
  <si>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</si>
  <si>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</si>
  <si>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</si>
  <si>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</si>
  <si>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</si>
  <si>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</si>
  <si>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</si>
  <si>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</si>
  <si>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</si>
  <si>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</si>
  <si>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</si>
  <si>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</si>
  <si>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</si>
  <si>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</si>
  <si>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</si>
  <si>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</si>
  <si>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</si>
  <si>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</si>
  <si>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</si>
  <si>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</si>
  <si>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</si>
  <si>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</si>
  <si>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</si>
  <si>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</si>
  <si>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</si>
  <si>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</si>
  <si>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</si>
  <si>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</si>
  <si>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</si>
  <si>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</si>
  <si>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</si>
  <si>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</si>
  <si>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</si>
  <si>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</si>
  <si>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</si>
  <si>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</si>
  <si>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</si>
  <si>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</si>
  <si>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</si>
  <si>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</si>
  <si>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</si>
  <si>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</si>
  <si>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</si>
  <si>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</si>
  <si>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</si>
  <si>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</si>
  <si>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</si>
  <si>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</si>
  <si>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</si>
  <si>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</si>
  <si>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</si>
  <si>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</si>
  <si>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</si>
  <si>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</si>
  <si>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</si>
  <si>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</si>
  <si>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</si>
  <si>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</si>
  <si>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</si>
  <si>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</si>
  <si>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</si>
  <si>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</si>
  <si>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</si>
  <si>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</si>
  <si>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</si>
  <si>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</si>
  <si>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</si>
  <si>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</si>
  <si>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</si>
  <si>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</si>
  <si>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</si>
  <si>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</si>
  <si>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</si>
  <si>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岡山県</t>
    <phoneticPr fontId="5"/>
  </si>
  <si>
    <t>市町村類型</t>
    <phoneticPr fontId="5"/>
  </si>
  <si>
    <t>Ⅲ－２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</si>
  <si>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</si>
  <si>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</si>
  <si>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</si>
  <si>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</si>
  <si>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</si>
  <si>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</si>
  <si>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</si>
  <si>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</si>
  <si>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</si>
  <si>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</si>
  <si>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</si>
  <si>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</si>
  <si>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里庄町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</si>
  <si>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</si>
  <si>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</si>
  <si>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</si>
  <si>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</si>
  <si>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</si>
  <si>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</si>
  <si>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</si>
  <si>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</si>
  <si>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</si>
  <si>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</si>
  <si>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</si>
  <si>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</si>
  <si>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</si>
  <si>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</si>
  <si>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</si>
  <si>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</si>
  <si>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</si>
  <si>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</si>
  <si>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</si>
  <si>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</si>
  <si>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</si>
  <si>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</si>
  <si>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</si>
  <si>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</si>
  <si>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</si>
  <si>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</si>
  <si>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</si>
  <si>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</si>
  <si>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</si>
  <si>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</si>
  <si>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</si>
  <si>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</si>
  <si>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</si>
  <si>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</si>
  <si>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</si>
  <si>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</si>
  <si>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</si>
  <si>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</si>
  <si>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</si>
  <si>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</si>
  <si>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</si>
  <si>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</si>
  <si>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</si>
  <si>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</si>
  <si>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</si>
  <si>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</si>
  <si>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</si>
  <si>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</si>
  <si>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</si>
  <si>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-1.4</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</si>
  <si>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</si>
  <si>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</si>
  <si>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</si>
  <si>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</si>
  <si>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</si>
  <si>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</si>
  <si>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</si>
  <si>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</si>
  <si>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</si>
  <si>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</si>
  <si>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</si>
  <si>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</si>
  <si>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</si>
  <si>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</si>
  <si>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</si>
  <si>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</si>
  <si>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</si>
  <si>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</si>
  <si>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</si>
  <si>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</si>
  <si>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</si>
  <si>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</si>
  <si>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</si>
  <si>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</si>
  <si>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</si>
  <si>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</si>
  <si>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</si>
  <si>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</si>
  <si>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</si>
  <si>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</si>
  <si>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</si>
  <si>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</si>
  <si>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</si>
  <si>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</si>
  <si>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</si>
  <si>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</si>
  <si>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</si>
  <si>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</si>
  <si>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</si>
  <si>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</si>
  <si>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</si>
  <si>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</si>
  <si>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</si>
  <si>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</si>
  <si>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</si>
  <si>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</si>
  <si>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</si>
  <si>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</si>
  <si>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</si>
  <si>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</si>
  <si>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</si>
  <si>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</si>
  <si>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</si>
  <si>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</si>
  <si>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</si>
  <si>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</si>
  <si>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</si>
  <si>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</si>
  <si>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岡山県里庄町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</si>
  <si>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</si>
  <si>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</si>
  <si>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</si>
  <si>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</si>
  <si>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</si>
  <si>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</si>
  <si>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</si>
  <si>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</si>
  <si>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</si>
  <si>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</si>
  <si>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</si>
  <si>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</si>
  <si>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</si>
  <si>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</si>
  <si>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</si>
  <si>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</si>
  <si>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</si>
  <si>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</si>
  <si>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</si>
  <si>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</si>
  <si>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</si>
  <si>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</si>
  <si>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</si>
  <si>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</si>
  <si>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</si>
  <si>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</si>
  <si>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</si>
  <si>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</si>
  <si>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</si>
  <si>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</si>
  <si>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</si>
  <si>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</si>
  <si>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</si>
  <si>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</si>
  <si>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</si>
  <si>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</si>
  <si>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</si>
  <si>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</si>
  <si>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</si>
  <si>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</si>
  <si>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</si>
  <si>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</si>
  <si>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</si>
  <si>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</si>
  <si>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</si>
  <si>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</si>
  <si>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</si>
  <si>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</si>
  <si>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</si>
  <si>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</si>
  <si>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</si>
  <si>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</si>
  <si>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</si>
  <si>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</si>
  <si>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</si>
  <si>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</si>
  <si>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</si>
  <si>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</si>
  <si>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</si>
  <si>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</si>
  <si>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</si>
  <si>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</si>
  <si>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</si>
  <si>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</si>
  <si>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</si>
  <si>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</si>
  <si>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</si>
  <si>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</si>
  <si>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</si>
  <si>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</si>
  <si>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</si>
  <si>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</si>
  <si>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</si>
  <si>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</si>
  <si>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</si>
  <si>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</si>
  <si>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</si>
  <si>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</si>
  <si>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</si>
  <si>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</si>
  <si>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</si>
  <si>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</si>
  <si>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</si>
  <si>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</si>
  <si>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</si>
  <si>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</si>
  <si>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</si>
  <si>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</si>
  <si>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</si>
  <si>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</si>
  <si>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</si>
  <si>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</si>
  <si>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</si>
  <si>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</si>
  <si>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</si>
  <si>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</si>
  <si>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</si>
  <si>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</si>
  <si>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</si>
  <si>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</si>
  <si>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</si>
  <si>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</si>
  <si>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</si>
  <si>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</si>
  <si>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</si>
  <si>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</si>
  <si>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</si>
  <si>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</si>
  <si>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</si>
  <si>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</si>
  <si>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</si>
  <si>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</si>
  <si>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</si>
  <si>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</si>
  <si>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</si>
  <si>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</si>
  <si>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</si>
  <si>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</si>
  <si>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</si>
  <si>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</si>
  <si>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</si>
  <si>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</si>
  <si>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</si>
  <si>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</si>
  <si>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</si>
  <si>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</si>
  <si>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</si>
  <si>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</si>
  <si>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</si>
  <si>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</si>
  <si>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</si>
  <si>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</si>
  <si>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</si>
  <si>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</si>
  <si>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</si>
  <si>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</si>
  <si>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</si>
  <si>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</si>
  <si>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</si>
  <si>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</si>
  <si>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</si>
  <si>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</si>
  <si>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</si>
  <si>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</si>
  <si>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</si>
  <si>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</si>
  <si>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</si>
  <si>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</si>
  <si>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</si>
  <si>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</si>
  <si>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岡山県里庄町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</si>
  <si>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</si>
  <si>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</si>
  <si>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</si>
  <si>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</si>
  <si>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</si>
  <si>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</si>
  <si>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</si>
  <si>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</si>
  <si>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</si>
  <si>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</si>
  <si>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</si>
  <si>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</si>
  <si>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</si>
  <si>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</si>
  <si>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</si>
  <si>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</si>
  <si>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</si>
  <si>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</si>
  <si>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</si>
  <si>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</si>
  <si>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里庄町育英奨学資金給与特別会計</t>
    <phoneticPr fontId="5"/>
  </si>
  <si>
    <t>里庄町営墓地特別会計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</si>
  <si>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</si>
  <si>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</si>
  <si>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</si>
  <si>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</si>
  <si>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</si>
  <si>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</si>
  <si>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</si>
  <si>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</si>
  <si>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</si>
  <si>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</si>
  <si>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</si>
  <si>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</si>
  <si>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</si>
  <si>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里庄町国民健康保険特別会計</t>
    <phoneticPr fontId="5"/>
  </si>
  <si>
    <t>里庄町介護保険特別会計</t>
    <phoneticPr fontId="5"/>
  </si>
  <si>
    <t>里庄町後期高齢者医療特別会計</t>
    <phoneticPr fontId="5"/>
  </si>
  <si>
    <t>里庄町介護老人保健施設特別会計</t>
    <phoneticPr fontId="5"/>
  </si>
  <si>
    <t>里庄町水道事業会計</t>
    <phoneticPr fontId="5"/>
  </si>
  <si>
    <t>法適用企業</t>
    <phoneticPr fontId="5"/>
  </si>
  <si>
    <t>里庄町公共下水道事業会計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</si>
  <si>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</si>
  <si>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</si>
  <si>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</si>
  <si>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</si>
  <si>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</si>
  <si>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</si>
  <si>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</si>
  <si>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</si>
  <si>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</si>
  <si>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</si>
  <si>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</si>
  <si>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</si>
  <si>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</si>
  <si>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</si>
  <si>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</si>
  <si>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</si>
  <si>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</si>
  <si>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</si>
  <si>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</si>
  <si>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</si>
  <si>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</si>
  <si>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</si>
  <si>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</si>
  <si>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</si>
  <si>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</si>
  <si>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</si>
  <si>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</si>
  <si>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</si>
  <si>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</si>
  <si>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</si>
  <si>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</si>
  <si>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</si>
  <si>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</si>
  <si>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</si>
  <si>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</si>
  <si>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</si>
  <si>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</si>
  <si>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</si>
  <si>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</si>
  <si>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</si>
  <si>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</si>
  <si>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</si>
  <si>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</si>
  <si>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</si>
  <si>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</si>
  <si>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</si>
  <si>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</si>
  <si>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</si>
  <si>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</si>
  <si>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</si>
  <si>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</si>
  <si>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</si>
  <si>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</si>
  <si>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</si>
  <si>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</si>
  <si>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</si>
  <si>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</si>
  <si>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</si>
  <si>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</si>
  <si>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</si>
  <si>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</si>
  <si>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</si>
  <si>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</si>
  <si>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</si>
  <si>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</si>
  <si>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</si>
  <si>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</si>
  <si>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</si>
  <si>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</si>
  <si>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</si>
  <si>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</si>
  <si>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</si>
  <si>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</si>
  <si>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</si>
  <si>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</si>
  <si>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</si>
  <si>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</si>
  <si>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</si>
  <si>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</si>
  <si>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</si>
  <si>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</si>
  <si>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</si>
  <si>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</si>
  <si>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</si>
  <si>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</si>
  <si>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</si>
  <si>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</si>
  <si>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</si>
  <si>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</si>
  <si>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</si>
  <si>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</si>
  <si>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</si>
  <si>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</si>
  <si>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</si>
  <si>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</si>
  <si>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</si>
  <si>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</si>
  <si>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</si>
  <si>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</si>
  <si>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</si>
  <si>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</si>
  <si>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</si>
  <si>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</si>
  <si>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</si>
  <si>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</si>
  <si>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</si>
  <si>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</si>
  <si>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</si>
  <si>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</si>
  <si>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</si>
  <si>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</si>
  <si>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</si>
  <si>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</si>
  <si>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</si>
  <si>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</si>
  <si>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</si>
  <si>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</si>
  <si>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</si>
  <si>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</si>
  <si>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</si>
  <si>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</si>
  <si>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</si>
  <si>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</si>
  <si>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</si>
  <si>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</si>
  <si>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</si>
  <si>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</si>
  <si>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</si>
  <si>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</si>
  <si>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</si>
  <si>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</si>
  <si>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</si>
  <si>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</si>
  <si>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</si>
  <si>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</si>
  <si>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1.62</t>
  </si>
  <si>
    <t>里庄町公共下水道事業会計</t>
  </si>
  <si>
    <t>一般会計</t>
  </si>
  <si>
    <t>里庄町水道事業会計</t>
  </si>
  <si>
    <t>里庄町介護保険特別会計</t>
  </si>
  <si>
    <t>里庄町介護老人保健施設特別会計</t>
  </si>
  <si>
    <t>里庄町国民健康保険特別会計</t>
  </si>
  <si>
    <t>里庄町営墓地特別会計</t>
  </si>
  <si>
    <t>里庄町後期高齢者医療特別会計</t>
  </si>
  <si>
    <t>その他会計（赤字）</t>
  </si>
  <si>
    <t>その他会計（黒字）</t>
  </si>
  <si>
    <t>R02</t>
    <phoneticPr fontId="5"/>
  </si>
  <si>
    <t>R03</t>
    <phoneticPr fontId="5"/>
  </si>
  <si>
    <t>R04</t>
    <phoneticPr fontId="5"/>
  </si>
  <si>
    <t>R05</t>
    <phoneticPr fontId="5"/>
  </si>
  <si>
    <t>R06</t>
    <phoneticPr fontId="5"/>
  </si>
  <si>
    <t>科学振興仁科財団</t>
    <rPh sb="0" eb="2">
      <t>カガク</t>
    </rPh>
    <rPh sb="2" eb="4">
      <t>シンコウ</t>
    </rPh>
    <rPh sb="4" eb="6">
      <t>ニシナ</t>
    </rPh>
    <rPh sb="6" eb="8">
      <t>ザイダン</t>
    </rPh>
    <phoneticPr fontId="2"/>
  </si>
  <si>
    <t>里庄町土地開発公社</t>
    <rPh sb="0" eb="3">
      <t>サトショウチョウ</t>
    </rPh>
    <rPh sb="3" eb="5">
      <t>トチ</t>
    </rPh>
    <rPh sb="5" eb="7">
      <t>カイハツ</t>
    </rPh>
    <rPh sb="7" eb="9">
      <t>コウシャ</t>
    </rPh>
    <phoneticPr fontId="2"/>
  </si>
  <si>
    <t>岡山県市町村総合事務組合(一般会計）</t>
    <rPh sb="0" eb="3">
      <t>オカヤマケン</t>
    </rPh>
    <rPh sb="3" eb="6">
      <t>シチョウソン</t>
    </rPh>
    <rPh sb="6" eb="8">
      <t>ソウゴウ</t>
    </rPh>
    <rPh sb="8" eb="10">
      <t>ジム</t>
    </rPh>
    <rPh sb="10" eb="12">
      <t>クミアイ</t>
    </rPh>
    <rPh sb="13" eb="15">
      <t>イッパン</t>
    </rPh>
    <rPh sb="15" eb="17">
      <t>カイケイ</t>
    </rPh>
    <phoneticPr fontId="2"/>
  </si>
  <si>
    <t>岡山県市町村総合事務組合（貸付金特別会計）</t>
    <rPh sb="0" eb="3">
      <t>オカヤマケン</t>
    </rPh>
    <rPh sb="3" eb="6">
      <t>シチョウソン</t>
    </rPh>
    <rPh sb="6" eb="8">
      <t>ソウゴウ</t>
    </rPh>
    <rPh sb="8" eb="10">
      <t>ジム</t>
    </rPh>
    <rPh sb="10" eb="12">
      <t>クミアイ</t>
    </rPh>
    <phoneticPr fontId="2"/>
  </si>
  <si>
    <t>岡山県市町村総合事務組合（拠出金事業特別会計）</t>
    <rPh sb="0" eb="3">
      <t>オカヤマケン</t>
    </rPh>
    <rPh sb="3" eb="6">
      <t>シチョウソン</t>
    </rPh>
    <rPh sb="6" eb="8">
      <t>ソウゴウ</t>
    </rPh>
    <rPh sb="8" eb="10">
      <t>ジム</t>
    </rPh>
    <rPh sb="10" eb="12">
      <t>クミアイ</t>
    </rPh>
    <rPh sb="13" eb="16">
      <t>キョシュツキン</t>
    </rPh>
    <rPh sb="16" eb="18">
      <t>ジギョウ</t>
    </rPh>
    <rPh sb="18" eb="20">
      <t>トクベツ</t>
    </rPh>
    <phoneticPr fontId="2"/>
  </si>
  <si>
    <t>岡山県市町村税整理組合</t>
    <rPh sb="0" eb="3">
      <t>オカヤマケン</t>
    </rPh>
    <rPh sb="3" eb="6">
      <t>シチョウソン</t>
    </rPh>
    <rPh sb="6" eb="7">
      <t>ゼイ</t>
    </rPh>
    <rPh sb="7" eb="9">
      <t>セイリ</t>
    </rPh>
    <rPh sb="9" eb="11">
      <t>クミアイ</t>
    </rPh>
    <phoneticPr fontId="2"/>
  </si>
  <si>
    <t>岡山県西部環境整備施設組合</t>
    <rPh sb="0" eb="3">
      <t>オカヤマケン</t>
    </rPh>
    <rPh sb="3" eb="5">
      <t>セイブ</t>
    </rPh>
    <rPh sb="5" eb="7">
      <t>カンキョウ</t>
    </rPh>
    <rPh sb="7" eb="9">
      <t>セイビ</t>
    </rPh>
    <rPh sb="9" eb="11">
      <t>シセツ</t>
    </rPh>
    <rPh sb="11" eb="13">
      <t>クミアイ</t>
    </rPh>
    <phoneticPr fontId="2"/>
  </si>
  <si>
    <t>岡山県西部衛生施設組合</t>
    <rPh sb="0" eb="3">
      <t>オカヤマケン</t>
    </rPh>
    <rPh sb="3" eb="5">
      <t>セイブ</t>
    </rPh>
    <rPh sb="5" eb="7">
      <t>エイセイ</t>
    </rPh>
    <rPh sb="7" eb="9">
      <t>シセツ</t>
    </rPh>
    <rPh sb="9" eb="11">
      <t>クミアイ</t>
    </rPh>
    <phoneticPr fontId="2"/>
  </si>
  <si>
    <t>笠岡地区消防組合</t>
    <rPh sb="0" eb="2">
      <t>カサオカ</t>
    </rPh>
    <rPh sb="2" eb="4">
      <t>チク</t>
    </rPh>
    <rPh sb="4" eb="6">
      <t>ショウボウ</t>
    </rPh>
    <rPh sb="6" eb="8">
      <t>クミアイ</t>
    </rPh>
    <phoneticPr fontId="2"/>
  </si>
  <si>
    <t>岡山県西南水道企業団</t>
    <rPh sb="0" eb="3">
      <t>オカヤマケン</t>
    </rPh>
    <rPh sb="3" eb="5">
      <t>セイナン</t>
    </rPh>
    <rPh sb="5" eb="7">
      <t>スイドウ</t>
    </rPh>
    <rPh sb="7" eb="10">
      <t>キギョウダン</t>
    </rPh>
    <phoneticPr fontId="2"/>
  </si>
  <si>
    <t>備南競艇事業組合（一般会計）</t>
    <rPh sb="0" eb="2">
      <t>ビナン</t>
    </rPh>
    <rPh sb="2" eb="4">
      <t>キョウテイ</t>
    </rPh>
    <rPh sb="4" eb="6">
      <t>ジギョウ</t>
    </rPh>
    <rPh sb="6" eb="8">
      <t>クミアイ</t>
    </rPh>
    <phoneticPr fontId="2"/>
  </si>
  <si>
    <t>備南競艇事業組合競艇事業（特別会計）</t>
    <rPh sb="0" eb="2">
      <t>ビナン</t>
    </rPh>
    <rPh sb="2" eb="4">
      <t>キョウテイ</t>
    </rPh>
    <rPh sb="4" eb="6">
      <t>ジギョウ</t>
    </rPh>
    <rPh sb="6" eb="8">
      <t>クミアイ</t>
    </rPh>
    <phoneticPr fontId="2"/>
  </si>
  <si>
    <t>岡山県後期高齢者医療広域連合（一般会計）</t>
    <rPh sb="0" eb="3">
      <t>オカヤマケン</t>
    </rPh>
    <rPh sb="3" eb="5">
      <t>コウキ</t>
    </rPh>
    <rPh sb="5" eb="8">
      <t>コウレイシャ</t>
    </rPh>
    <rPh sb="8" eb="10">
      <t>イリョウ</t>
    </rPh>
    <rPh sb="10" eb="12">
      <t>コウイキ</t>
    </rPh>
    <rPh sb="12" eb="14">
      <t>レンゴウ</t>
    </rPh>
    <phoneticPr fontId="2"/>
  </si>
  <si>
    <t>岡山県後期高齢者医療広域連合（特別会計）</t>
    <rPh sb="0" eb="3">
      <t>オカヤマケン</t>
    </rPh>
    <rPh sb="3" eb="5">
      <t>コウキ</t>
    </rPh>
    <rPh sb="5" eb="8">
      <t>コウレイシャ</t>
    </rPh>
    <rPh sb="8" eb="10">
      <t>イリョウ</t>
    </rPh>
    <rPh sb="10" eb="12">
      <t>コウイキ</t>
    </rPh>
    <rPh sb="12" eb="14">
      <t>レンゴウ</t>
    </rPh>
    <phoneticPr fontId="2"/>
  </si>
  <si>
    <t>文化振興基金</t>
    <rPh sb="0" eb="6">
      <t>ブンカシンコウキキン</t>
    </rPh>
    <phoneticPr fontId="5"/>
  </si>
  <si>
    <t>いきいき里庄基金</t>
    <rPh sb="4" eb="6">
      <t>サトショウ</t>
    </rPh>
    <rPh sb="6" eb="8">
      <t>キキン</t>
    </rPh>
    <phoneticPr fontId="5"/>
  </si>
  <si>
    <t>スポーツ振興基金</t>
    <rPh sb="4" eb="8">
      <t>シンコウキキン</t>
    </rPh>
    <phoneticPr fontId="5"/>
  </si>
  <si>
    <t>開発基金</t>
    <rPh sb="0" eb="4">
      <t>カイハツキキン</t>
    </rPh>
    <phoneticPr fontId="5"/>
  </si>
  <si>
    <t>教育施設整備改修基金</t>
    <rPh sb="0" eb="2">
      <t>キョウイク</t>
    </rPh>
    <rPh sb="2" eb="4">
      <t>シセツ</t>
    </rPh>
    <rPh sb="4" eb="6">
      <t>セイビ</t>
    </rPh>
    <rPh sb="6" eb="8">
      <t>カイシュウ</t>
    </rPh>
    <rPh sb="8" eb="10">
      <t>キキン</t>
    </rPh>
    <phoneticPr fontId="5"/>
  </si>
  <si>
    <t>-</t>
    <phoneticPr fontId="2"/>
  </si>
  <si>
    <t>一般会計</t>
    <rPh sb="0" eb="4">
      <t>イッパンカイケイ</t>
    </rPh>
    <phoneticPr fontId="2"/>
  </si>
  <si>
    <t>貸付金特別会計</t>
    <rPh sb="0" eb="3">
      <t>カシツケキン</t>
    </rPh>
    <rPh sb="3" eb="7">
      <t>トクベツカイケイ</t>
    </rPh>
    <phoneticPr fontId="2"/>
  </si>
  <si>
    <t>拠出金事業特別会計</t>
    <rPh sb="0" eb="3">
      <t>キョシュツキン</t>
    </rPh>
    <rPh sb="3" eb="9">
      <t>ジギョウトクベツカイケイ</t>
    </rPh>
    <phoneticPr fontId="2"/>
  </si>
  <si>
    <t>法適用企業</t>
    <rPh sb="0" eb="3">
      <t>ホウテキヨウ</t>
    </rPh>
    <rPh sb="3" eb="5">
      <t>キギョウ</t>
    </rPh>
    <phoneticPr fontId="2"/>
  </si>
  <si>
    <t>特別会計</t>
    <rPh sb="0" eb="4">
      <t>トクベツカイケイ</t>
    </rPh>
    <phoneticPr fontId="2"/>
  </si>
  <si>
    <t>競艇事業特別会計</t>
    <rPh sb="0" eb="4">
      <t>キョウテイジギョウ</t>
    </rPh>
    <rPh sb="4" eb="8">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</si>
  <si>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</si>
  <si>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</si>
  <si>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充当可能財源である基金があるため将来負担比率が低くなっている。（ゼロを下回っている）
施設の老朽化により、有形固定資産減価償却率が類似団体平均より高くなっている。</t>
    <rPh sb="0" eb="2">
      <t>ジュウトウ</t>
    </rPh>
    <rPh sb="2" eb="4">
      <t>カノウ</t>
    </rPh>
    <rPh sb="4" eb="6">
      <t>ザイゲン</t>
    </rPh>
    <rPh sb="9" eb="11">
      <t>キキン</t>
    </rPh>
    <rPh sb="16" eb="18">
      <t>ショウライ</t>
    </rPh>
    <rPh sb="18" eb="20">
      <t>フタン</t>
    </rPh>
    <rPh sb="20" eb="22">
      <t>ヒリツ</t>
    </rPh>
    <rPh sb="23" eb="24">
      <t>ヒク</t>
    </rPh>
    <rPh sb="35" eb="37">
      <t>シタマワ</t>
    </rPh>
    <rPh sb="43" eb="45">
      <t>シセツ</t>
    </rPh>
    <rPh sb="46" eb="49">
      <t>ロウキュウカ</t>
    </rPh>
    <rPh sb="53" eb="55">
      <t>ユウケイ</t>
    </rPh>
    <rPh sb="55" eb="57">
      <t>コテイ</t>
    </rPh>
    <rPh sb="57" eb="59">
      <t>シサン</t>
    </rPh>
    <rPh sb="59" eb="61">
      <t>ゲンカ</t>
    </rPh>
    <rPh sb="61" eb="63">
      <t>ショウキャク</t>
    </rPh>
    <rPh sb="63" eb="64">
      <t>リツ</t>
    </rPh>
    <rPh sb="65" eb="67">
      <t>ルイジ</t>
    </rPh>
    <rPh sb="67" eb="69">
      <t>ダンタイ</t>
    </rPh>
    <rPh sb="69" eb="71">
      <t>ヘイキン</t>
    </rPh>
    <rPh sb="73" eb="74">
      <t>タカキキンショウライフタンヒリツヒクシタマワシセツロウキュウカユウケイコテイシサンゲンカショウキャクリツルイジダンタイヘイキンタカ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</si>
  <si>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</si>
  <si>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</si>
  <si>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</si>
  <si>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</si>
  <si>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</si>
  <si>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</si>
  <si>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将来負担比率は類似団体平均に比べて低く、また、実質公債費比率も類似団体平均と比べて僅かに下回っており、ともに健全な状態が保てている。
起債についても、原則として交付税算入のあるもののみとしているため、実質公債費比率が低く抑えられている。</t>
    <rPh sb="0" eb="2">
      <t>ショウライ</t>
    </rPh>
    <rPh sb="2" eb="4">
      <t>フタン</t>
    </rPh>
    <rPh sb="4" eb="6">
      <t>ヒリツ</t>
    </rPh>
    <rPh sb="7" eb="9">
      <t>ルイジ</t>
    </rPh>
    <rPh sb="9" eb="11">
      <t>ダンタイ</t>
    </rPh>
    <rPh sb="11" eb="13">
      <t>ヘイキン</t>
    </rPh>
    <rPh sb="14" eb="15">
      <t>クラ</t>
    </rPh>
    <rPh sb="17" eb="18">
      <t>ヒク</t>
    </rPh>
    <rPh sb="31" eb="35">
      <t>ルイジダンタイ</t>
    </rPh>
    <rPh sb="35" eb="37">
      <t>ヘイキン</t>
    </rPh>
    <rPh sb="38" eb="39">
      <t>クラ</t>
    </rPh>
    <rPh sb="41" eb="42">
      <t>ワズ</t>
    </rPh>
    <rPh sb="44" eb="46">
      <t>シタマワ</t>
    </rPh>
    <rPh sb="54" eb="56">
      <t>ケンゼン</t>
    </rPh>
    <rPh sb="57" eb="59">
      <t>ジョウタイ</t>
    </rPh>
    <rPh sb="60" eb="61">
      <t>タモ</t>
    </rPh>
    <rPh sb="67" eb="69">
      <t>キサイ</t>
    </rPh>
    <rPh sb="75" eb="77">
      <t>ゲンソク</t>
    </rPh>
    <rPh sb="80" eb="83">
      <t>コウフゼイ</t>
    </rPh>
    <rPh sb="83" eb="85">
      <t>サンニュウ</t>
    </rPh>
    <rPh sb="100" eb="102">
      <t>ジッシツ</t>
    </rPh>
    <rPh sb="102" eb="105">
      <t>コウサイヒ</t>
    </rPh>
    <rPh sb="105" eb="107">
      <t>ヒリツ</t>
    </rPh>
    <rPh sb="108" eb="109">
      <t>ヒク</t>
    </rPh>
    <rPh sb="110" eb="111">
      <t>オサ</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</si>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</sst>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5B2C2EE4-0CAA-408B-A2BC-5EC6156ADFAE}"/>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117234</c:v>
                </c:pt>
                <c:pt idx="1">
                  <c:v>97758</c:v>
                </c:pt>
                <c:pt idx="2">
                  <c:v>91338</c:v>
                </c:pt>
                <c:pt idx="3">
                  <c:v>103975</c:v>
                </c:pt>
                <c:pt idx="4">
                  <c:v>112678</c:v>
                </c:pt>
              </c:numCache>
            </c:numRef>
          </c:val>
          <c:smooth val="0"/>
          <c:extLst>
            <c:ext xmlns:c16="http://schemas.microsoft.com/office/drawing/2014/chart" uri="{C3380CC4-5D6E-409C-BE32-E72D297353CC}">
              <c16:uniqueId val="{00000000-7F6A-41DB-8C42-8BF1883BBD2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50925</c:v>
                </c:pt>
                <c:pt idx="1">
                  <c:v>33937</c:v>
                </c:pt>
                <c:pt idx="2">
                  <c:v>44248</c:v>
                </c:pt>
                <c:pt idx="3">
                  <c:v>43501</c:v>
                </c:pt>
                <c:pt idx="4">
                  <c:v>68810</c:v>
                </c:pt>
              </c:numCache>
            </c:numRef>
          </c:val>
          <c:smooth val="0"/>
          <c:extLst>
            <c:ext xmlns:c16="http://schemas.microsoft.com/office/drawing/2014/chart" uri="{C3380CC4-5D6E-409C-BE32-E72D297353CC}">
              <c16:uniqueId val="{00000001-7F6A-41DB-8C42-8BF1883BBD2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7.9</c:v>
                </c:pt>
                <c:pt idx="1">
                  <c:v>11.8</c:v>
                </c:pt>
                <c:pt idx="2">
                  <c:v>14.58</c:v>
                </c:pt>
                <c:pt idx="3">
                  <c:v>8.25</c:v>
                </c:pt>
                <c:pt idx="4">
                  <c:v>9.83</c:v>
                </c:pt>
              </c:numCache>
            </c:numRef>
          </c:val>
          <c:extLst>
            <c:ext xmlns:c16="http://schemas.microsoft.com/office/drawing/2014/chart" uri="{C3380CC4-5D6E-409C-BE32-E72D297353CC}">
              <c16:uniqueId val="{00000000-587B-454C-94A2-EBC8210BDF6B}"/>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32.409999999999997</c:v>
                </c:pt>
                <c:pt idx="1">
                  <c:v>33.630000000000003</c:v>
                </c:pt>
                <c:pt idx="2">
                  <c:v>38.979999999999997</c:v>
                </c:pt>
                <c:pt idx="3">
                  <c:v>42.01</c:v>
                </c:pt>
                <c:pt idx="4">
                  <c:v>39.78</c:v>
                </c:pt>
              </c:numCache>
            </c:numRef>
          </c:val>
          <c:extLst>
            <c:ext xmlns:c16="http://schemas.microsoft.com/office/drawing/2014/chart" uri="{C3380CC4-5D6E-409C-BE32-E72D297353CC}">
              <c16:uniqueId val="{00000001-587B-454C-94A2-EBC8210BDF6B}"/>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0.76</c:v>
                </c:pt>
                <c:pt idx="1">
                  <c:v>7.78</c:v>
                </c:pt>
                <c:pt idx="2">
                  <c:v>7.48</c:v>
                </c:pt>
                <c:pt idx="3">
                  <c:v>-1.62</c:v>
                </c:pt>
                <c:pt idx="4">
                  <c:v>1.18</c:v>
                </c:pt>
              </c:numCache>
            </c:numRef>
          </c:val>
          <c:smooth val="0"/>
          <c:extLst>
            <c:ext xmlns:c16="http://schemas.microsoft.com/office/drawing/2014/chart" uri="{C3380CC4-5D6E-409C-BE32-E72D297353CC}">
              <c16:uniqueId val="{00000002-587B-454C-94A2-EBC8210BDF6B}"/>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9F9B-470B-A5B8-E4CEAA28E5C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9F9B-470B-A5B8-E4CEAA28E5CC}"/>
            </c:ext>
          </c:extLst>
        </c:ser>
        <c:ser>
          <c:idx val="2"/>
          <c:order val="2"/>
          <c:tx>
            <c:strRef>
              <c:f>データシート!$A$29</c:f>
              <c:strCache>
                <c:ptCount val="1"/>
                <c:pt idx="0">
                  <c:v>里庄町後期高齢者医療特別会計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0.02</c:v>
                </c:pt>
                <c:pt idx="4">
                  <c:v>#N/A</c:v>
                </c:pt>
                <c:pt idx="5">
                  <c:v>0</c:v>
                </c:pt>
                <c:pt idx="6">
                  <c:v>#N/A</c:v>
                </c:pt>
                <c:pt idx="7">
                  <c:v>0</c:v>
                </c:pt>
                <c:pt idx="8">
                  <c:v>#N/A</c:v>
                </c:pt>
                <c:pt idx="9">
                  <c:v>0</c:v>
                </c:pt>
              </c:numCache>
            </c:numRef>
          </c:val>
          <c:extLst>
            <c:ext xmlns:c16="http://schemas.microsoft.com/office/drawing/2014/chart" uri="{C3380CC4-5D6E-409C-BE32-E72D297353CC}">
              <c16:uniqueId val="{00000002-9F9B-470B-A5B8-E4CEAA28E5CC}"/>
            </c:ext>
          </c:extLst>
        </c:ser>
        <c:ser>
          <c:idx val="3"/>
          <c:order val="3"/>
          <c:tx>
            <c:strRef>
              <c:f>データシート!$A$30</c:f>
              <c:strCache>
                <c:ptCount val="1"/>
                <c:pt idx="0">
                  <c:v>里庄町営墓地特別会計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0.06</c:v>
                </c:pt>
                <c:pt idx="4">
                  <c:v>#N/A</c:v>
                </c:pt>
                <c:pt idx="5">
                  <c:v>0.05</c:v>
                </c:pt>
                <c:pt idx="6">
                  <c:v>#N/A</c:v>
                </c:pt>
                <c:pt idx="7">
                  <c:v>0.09</c:v>
                </c:pt>
                <c:pt idx="8">
                  <c:v>#N/A</c:v>
                </c:pt>
                <c:pt idx="9">
                  <c:v>0.08</c:v>
                </c:pt>
              </c:numCache>
            </c:numRef>
          </c:val>
          <c:extLst>
            <c:ext xmlns:c16="http://schemas.microsoft.com/office/drawing/2014/chart" uri="{C3380CC4-5D6E-409C-BE32-E72D297353CC}">
              <c16:uniqueId val="{00000003-9F9B-470B-A5B8-E4CEAA28E5CC}"/>
            </c:ext>
          </c:extLst>
        </c:ser>
        <c:ser>
          <c:idx val="4"/>
          <c:order val="4"/>
          <c:tx>
            <c:strRef>
              <c:f>データシート!$A$31</c:f>
              <c:strCache>
                <c:ptCount val="1"/>
                <c:pt idx="0">
                  <c:v>里庄町国民健康保険特別会計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1.23</c:v>
                </c:pt>
                <c:pt idx="2">
                  <c:v>#N/A</c:v>
                </c:pt>
                <c:pt idx="3">
                  <c:v>0.84</c:v>
                </c:pt>
                <c:pt idx="4">
                  <c:v>#N/A</c:v>
                </c:pt>
                <c:pt idx="5">
                  <c:v>0.05</c:v>
                </c:pt>
                <c:pt idx="6">
                  <c:v>#N/A</c:v>
                </c:pt>
                <c:pt idx="7">
                  <c:v>0.16</c:v>
                </c:pt>
                <c:pt idx="8">
                  <c:v>#N/A</c:v>
                </c:pt>
                <c:pt idx="9">
                  <c:v>0.42</c:v>
                </c:pt>
              </c:numCache>
            </c:numRef>
          </c:val>
          <c:extLst>
            <c:ext xmlns:c16="http://schemas.microsoft.com/office/drawing/2014/chart" uri="{C3380CC4-5D6E-409C-BE32-E72D297353CC}">
              <c16:uniqueId val="{00000004-9F9B-470B-A5B8-E4CEAA28E5CC}"/>
            </c:ext>
          </c:extLst>
        </c:ser>
        <c:ser>
          <c:idx val="5"/>
          <c:order val="5"/>
          <c:tx>
            <c:strRef>
              <c:f>データシート!$A$32</c:f>
              <c:strCache>
                <c:ptCount val="1"/>
                <c:pt idx="0">
                  <c:v>里庄町介護老人保健施設特別会計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0.09</c:v>
                </c:pt>
                <c:pt idx="2">
                  <c:v>#N/A</c:v>
                </c:pt>
                <c:pt idx="3">
                  <c:v>0.05</c:v>
                </c:pt>
                <c:pt idx="4">
                  <c:v>#N/A</c:v>
                </c:pt>
                <c:pt idx="5">
                  <c:v>0.08</c:v>
                </c:pt>
                <c:pt idx="6">
                  <c:v>#N/A</c:v>
                </c:pt>
                <c:pt idx="7">
                  <c:v>7.0000000000000007E-2</c:v>
                </c:pt>
                <c:pt idx="8">
                  <c:v>#N/A</c:v>
                </c:pt>
                <c:pt idx="9">
                  <c:v>0.76</c:v>
                </c:pt>
              </c:numCache>
            </c:numRef>
          </c:val>
          <c:extLst>
            <c:ext xmlns:c16="http://schemas.microsoft.com/office/drawing/2014/chart" uri="{C3380CC4-5D6E-409C-BE32-E72D297353CC}">
              <c16:uniqueId val="{00000005-9F9B-470B-A5B8-E4CEAA28E5CC}"/>
            </c:ext>
          </c:extLst>
        </c:ser>
        <c:ser>
          <c:idx val="6"/>
          <c:order val="6"/>
          <c:tx>
            <c:strRef>
              <c:f>データシート!$A$33</c:f>
              <c:strCache>
                <c:ptCount val="1"/>
                <c:pt idx="0">
                  <c:v>里庄町介護保険特別会計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0.4</c:v>
                </c:pt>
                <c:pt idx="2">
                  <c:v>#N/A</c:v>
                </c:pt>
                <c:pt idx="3">
                  <c:v>0.89</c:v>
                </c:pt>
                <c:pt idx="4">
                  <c:v>#N/A</c:v>
                </c:pt>
                <c:pt idx="5">
                  <c:v>1.01</c:v>
                </c:pt>
                <c:pt idx="6">
                  <c:v>#N/A</c:v>
                </c:pt>
                <c:pt idx="7">
                  <c:v>1.08</c:v>
                </c:pt>
                <c:pt idx="8">
                  <c:v>#N/A</c:v>
                </c:pt>
                <c:pt idx="9">
                  <c:v>1.27</c:v>
                </c:pt>
              </c:numCache>
            </c:numRef>
          </c:val>
          <c:extLst>
            <c:ext xmlns:c16="http://schemas.microsoft.com/office/drawing/2014/chart" uri="{C3380CC4-5D6E-409C-BE32-E72D297353CC}">
              <c16:uniqueId val="{00000006-9F9B-470B-A5B8-E4CEAA28E5CC}"/>
            </c:ext>
          </c:extLst>
        </c:ser>
        <c:ser>
          <c:idx val="7"/>
          <c:order val="7"/>
          <c:tx>
            <c:strRef>
              <c:f>データシート!$A$34</c:f>
              <c:strCache>
                <c:ptCount val="1"/>
                <c:pt idx="0">
                  <c:v>里庄町水道事業会計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9.85</c:v>
                </c:pt>
                <c:pt idx="2">
                  <c:v>#N/A</c:v>
                </c:pt>
                <c:pt idx="3">
                  <c:v>9.16</c:v>
                </c:pt>
                <c:pt idx="4">
                  <c:v>#N/A</c:v>
                </c:pt>
                <c:pt idx="5">
                  <c:v>9.4</c:v>
                </c:pt>
                <c:pt idx="6">
                  <c:v>#N/A</c:v>
                </c:pt>
                <c:pt idx="7">
                  <c:v>8.35</c:v>
                </c:pt>
                <c:pt idx="8">
                  <c:v>#N/A</c:v>
                </c:pt>
                <c:pt idx="9">
                  <c:v>7.11</c:v>
                </c:pt>
              </c:numCache>
            </c:numRef>
          </c:val>
          <c:extLst>
            <c:ext xmlns:c16="http://schemas.microsoft.com/office/drawing/2014/chart" uri="{C3380CC4-5D6E-409C-BE32-E72D297353CC}">
              <c16:uniqueId val="{00000007-9F9B-470B-A5B8-E4CEAA28E5C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7.82</c:v>
                </c:pt>
                <c:pt idx="2">
                  <c:v>#N/A</c:v>
                </c:pt>
                <c:pt idx="3">
                  <c:v>11.74</c:v>
                </c:pt>
                <c:pt idx="4">
                  <c:v>#N/A</c:v>
                </c:pt>
                <c:pt idx="5">
                  <c:v>14.52</c:v>
                </c:pt>
                <c:pt idx="6">
                  <c:v>#N/A</c:v>
                </c:pt>
                <c:pt idx="7">
                  <c:v>8.14</c:v>
                </c:pt>
                <c:pt idx="8">
                  <c:v>#N/A</c:v>
                </c:pt>
                <c:pt idx="9">
                  <c:v>9.73</c:v>
                </c:pt>
              </c:numCache>
            </c:numRef>
          </c:val>
          <c:extLst>
            <c:ext xmlns:c16="http://schemas.microsoft.com/office/drawing/2014/chart" uri="{C3380CC4-5D6E-409C-BE32-E72D297353CC}">
              <c16:uniqueId val="{00000008-9F9B-470B-A5B8-E4CEAA28E5CC}"/>
            </c:ext>
          </c:extLst>
        </c:ser>
        <c:ser>
          <c:idx val="9"/>
          <c:order val="9"/>
          <c:tx>
            <c:strRef>
              <c:f>データシート!$A$36</c:f>
              <c:strCache>
                <c:ptCount val="1"/>
                <c:pt idx="0">
                  <c:v>里庄町公共下水道事業会計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7.99</c:v>
                </c:pt>
                <c:pt idx="2">
                  <c:v>#N/A</c:v>
                </c:pt>
                <c:pt idx="3">
                  <c:v>8.23</c:v>
                </c:pt>
                <c:pt idx="4">
                  <c:v>#N/A</c:v>
                </c:pt>
                <c:pt idx="5">
                  <c:v>9.4700000000000006</c:v>
                </c:pt>
                <c:pt idx="6">
                  <c:v>#N/A</c:v>
                </c:pt>
                <c:pt idx="7">
                  <c:v>9.4</c:v>
                </c:pt>
                <c:pt idx="8">
                  <c:v>#N/A</c:v>
                </c:pt>
                <c:pt idx="9">
                  <c:v>10.59</c:v>
                </c:pt>
              </c:numCache>
            </c:numRef>
          </c:val>
          <c:extLst>
            <c:ext xmlns:c16="http://schemas.microsoft.com/office/drawing/2014/chart" uri="{C3380CC4-5D6E-409C-BE32-E72D297353CC}">
              <c16:uniqueId val="{00000009-9F9B-470B-A5B8-E4CEAA28E5CC}"/>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379</c:v>
                </c:pt>
                <c:pt idx="5">
                  <c:v>379</c:v>
                </c:pt>
                <c:pt idx="8">
                  <c:v>376</c:v>
                </c:pt>
                <c:pt idx="11">
                  <c:v>372</c:v>
                </c:pt>
                <c:pt idx="14">
                  <c:v>384</c:v>
                </c:pt>
              </c:numCache>
            </c:numRef>
          </c:val>
          <c:extLst>
            <c:ext xmlns:c16="http://schemas.microsoft.com/office/drawing/2014/chart" uri="{C3380CC4-5D6E-409C-BE32-E72D297353CC}">
              <c16:uniqueId val="{00000000-59F9-4784-9562-385859FB7B6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59F9-4784-9562-385859FB7B6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59F9-4784-9562-385859FB7B6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41</c:v>
                </c:pt>
                <c:pt idx="3">
                  <c:v>45</c:v>
                </c:pt>
                <c:pt idx="6">
                  <c:v>45</c:v>
                </c:pt>
                <c:pt idx="9">
                  <c:v>40</c:v>
                </c:pt>
                <c:pt idx="12">
                  <c:v>25</c:v>
                </c:pt>
              </c:numCache>
            </c:numRef>
          </c:val>
          <c:extLst>
            <c:ext xmlns:c16="http://schemas.microsoft.com/office/drawing/2014/chart" uri="{C3380CC4-5D6E-409C-BE32-E72D297353CC}">
              <c16:uniqueId val="{00000003-59F9-4784-9562-385859FB7B6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190</c:v>
                </c:pt>
                <c:pt idx="3">
                  <c:v>178</c:v>
                </c:pt>
                <c:pt idx="6">
                  <c:v>182</c:v>
                </c:pt>
                <c:pt idx="9">
                  <c:v>188</c:v>
                </c:pt>
                <c:pt idx="12">
                  <c:v>200</c:v>
                </c:pt>
              </c:numCache>
            </c:numRef>
          </c:val>
          <c:extLst>
            <c:ext xmlns:c16="http://schemas.microsoft.com/office/drawing/2014/chart" uri="{C3380CC4-5D6E-409C-BE32-E72D297353CC}">
              <c16:uniqueId val="{00000004-59F9-4784-9562-385859FB7B6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9F9-4784-9562-385859FB7B6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59F9-4784-9562-385859FB7B6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351</c:v>
                </c:pt>
                <c:pt idx="3">
                  <c:v>350</c:v>
                </c:pt>
                <c:pt idx="6">
                  <c:v>374</c:v>
                </c:pt>
                <c:pt idx="9">
                  <c:v>388</c:v>
                </c:pt>
                <c:pt idx="12">
                  <c:v>398</c:v>
                </c:pt>
              </c:numCache>
            </c:numRef>
          </c:val>
          <c:extLst>
            <c:ext xmlns:c16="http://schemas.microsoft.com/office/drawing/2014/chart" uri="{C3380CC4-5D6E-409C-BE32-E72D297353CC}">
              <c16:uniqueId val="{00000007-59F9-4784-9562-385859FB7B6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203</c:v>
                </c:pt>
                <c:pt idx="2">
                  <c:v>#N/A</c:v>
                </c:pt>
                <c:pt idx="3">
                  <c:v>#N/A</c:v>
                </c:pt>
                <c:pt idx="4">
                  <c:v>194</c:v>
                </c:pt>
                <c:pt idx="5">
                  <c:v>#N/A</c:v>
                </c:pt>
                <c:pt idx="6">
                  <c:v>#N/A</c:v>
                </c:pt>
                <c:pt idx="7">
                  <c:v>225</c:v>
                </c:pt>
                <c:pt idx="8">
                  <c:v>#N/A</c:v>
                </c:pt>
                <c:pt idx="9">
                  <c:v>#N/A</c:v>
                </c:pt>
                <c:pt idx="10">
                  <c:v>244</c:v>
                </c:pt>
                <c:pt idx="11">
                  <c:v>#N/A</c:v>
                </c:pt>
                <c:pt idx="12">
                  <c:v>#N/A</c:v>
                </c:pt>
                <c:pt idx="13">
                  <c:v>239</c:v>
                </c:pt>
                <c:pt idx="14">
                  <c:v>#N/A</c:v>
                </c:pt>
              </c:numCache>
            </c:numRef>
          </c:val>
          <c:smooth val="0"/>
          <c:extLst>
            <c:ext xmlns:c16="http://schemas.microsoft.com/office/drawing/2014/chart" uri="{C3380CC4-5D6E-409C-BE32-E72D297353CC}">
              <c16:uniqueId val="{00000008-59F9-4784-9562-385859FB7B6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4831</c:v>
                </c:pt>
                <c:pt idx="5">
                  <c:v>4810</c:v>
                </c:pt>
                <c:pt idx="8">
                  <c:v>4682</c:v>
                </c:pt>
                <c:pt idx="11">
                  <c:v>4651</c:v>
                </c:pt>
                <c:pt idx="14">
                  <c:v>4619</c:v>
                </c:pt>
              </c:numCache>
            </c:numRef>
          </c:val>
          <c:extLst>
            <c:ext xmlns:c16="http://schemas.microsoft.com/office/drawing/2014/chart" uri="{C3380CC4-5D6E-409C-BE32-E72D297353CC}">
              <c16:uniqueId val="{00000000-5609-4CBF-9E36-83A0ABA8FDA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25</c:v>
                </c:pt>
                <c:pt idx="5">
                  <c:v>20</c:v>
                </c:pt>
                <c:pt idx="8">
                  <c:v>15</c:v>
                </c:pt>
                <c:pt idx="11">
                  <c:v>11</c:v>
                </c:pt>
                <c:pt idx="14">
                  <c:v>8</c:v>
                </c:pt>
              </c:numCache>
            </c:numRef>
          </c:val>
          <c:extLst>
            <c:ext xmlns:c16="http://schemas.microsoft.com/office/drawing/2014/chart" uri="{C3380CC4-5D6E-409C-BE32-E72D297353CC}">
              <c16:uniqueId val="{00000001-5609-4CBF-9E36-83A0ABA8FDA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3429</c:v>
                </c:pt>
                <c:pt idx="5">
                  <c:v>3788</c:v>
                </c:pt>
                <c:pt idx="8">
                  <c:v>3888</c:v>
                </c:pt>
                <c:pt idx="11">
                  <c:v>4069</c:v>
                </c:pt>
                <c:pt idx="14">
                  <c:v>3997</c:v>
                </c:pt>
              </c:numCache>
            </c:numRef>
          </c:val>
          <c:extLst>
            <c:ext xmlns:c16="http://schemas.microsoft.com/office/drawing/2014/chart" uri="{C3380CC4-5D6E-409C-BE32-E72D297353CC}">
              <c16:uniqueId val="{00000002-5609-4CBF-9E36-83A0ABA8FDA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609-4CBF-9E36-83A0ABA8FDA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609-4CBF-9E36-83A0ABA8FDA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609-4CBF-9E36-83A0ABA8FDA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121</c:v>
                </c:pt>
                <c:pt idx="3">
                  <c:v>114</c:v>
                </c:pt>
                <c:pt idx="6">
                  <c:v>132</c:v>
                </c:pt>
                <c:pt idx="9">
                  <c:v>187</c:v>
                </c:pt>
                <c:pt idx="12">
                  <c:v>187</c:v>
                </c:pt>
              </c:numCache>
            </c:numRef>
          </c:val>
          <c:extLst>
            <c:ext xmlns:c16="http://schemas.microsoft.com/office/drawing/2014/chart" uri="{C3380CC4-5D6E-409C-BE32-E72D297353CC}">
              <c16:uniqueId val="{00000006-5609-4CBF-9E36-83A0ABA8FDA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159</c:v>
                </c:pt>
                <c:pt idx="3">
                  <c:v>134</c:v>
                </c:pt>
                <c:pt idx="6">
                  <c:v>109</c:v>
                </c:pt>
                <c:pt idx="9">
                  <c:v>69</c:v>
                </c:pt>
                <c:pt idx="12">
                  <c:v>116</c:v>
                </c:pt>
              </c:numCache>
            </c:numRef>
          </c:val>
          <c:extLst>
            <c:ext xmlns:c16="http://schemas.microsoft.com/office/drawing/2014/chart" uri="{C3380CC4-5D6E-409C-BE32-E72D297353CC}">
              <c16:uniqueId val="{00000007-5609-4CBF-9E36-83A0ABA8FDA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2941</c:v>
                </c:pt>
                <c:pt idx="3">
                  <c:v>2845</c:v>
                </c:pt>
                <c:pt idx="6">
                  <c:v>2771</c:v>
                </c:pt>
                <c:pt idx="9">
                  <c:v>2676</c:v>
                </c:pt>
                <c:pt idx="12">
                  <c:v>2715</c:v>
                </c:pt>
              </c:numCache>
            </c:numRef>
          </c:val>
          <c:extLst>
            <c:ext xmlns:c16="http://schemas.microsoft.com/office/drawing/2014/chart" uri="{C3380CC4-5D6E-409C-BE32-E72D297353CC}">
              <c16:uniqueId val="{00000008-5609-4CBF-9E36-83A0ABA8FDA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80</c:v>
                </c:pt>
                <c:pt idx="3">
                  <c:v>80</c:v>
                </c:pt>
                <c:pt idx="6">
                  <c:v>18</c:v>
                </c:pt>
                <c:pt idx="9">
                  <c:v>13</c:v>
                </c:pt>
                <c:pt idx="12">
                  <c:v>8</c:v>
                </c:pt>
              </c:numCache>
            </c:numRef>
          </c:val>
          <c:extLst>
            <c:ext xmlns:c16="http://schemas.microsoft.com/office/drawing/2014/chart" uri="{C3380CC4-5D6E-409C-BE32-E72D297353CC}">
              <c16:uniqueId val="{00000009-5609-4CBF-9E36-83A0ABA8FDA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3598</c:v>
                </c:pt>
                <c:pt idx="3">
                  <c:v>3756</c:v>
                </c:pt>
                <c:pt idx="6">
                  <c:v>3614</c:v>
                </c:pt>
                <c:pt idx="9">
                  <c:v>3473</c:v>
                </c:pt>
                <c:pt idx="12">
                  <c:v>3646</c:v>
                </c:pt>
              </c:numCache>
            </c:numRef>
          </c:val>
          <c:extLst>
            <c:ext xmlns:c16="http://schemas.microsoft.com/office/drawing/2014/chart" uri="{C3380CC4-5D6E-409C-BE32-E72D297353CC}">
              <c16:uniqueId val="{0000000A-5609-4CBF-9E36-83A0ABA8FDA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5609-4CBF-9E36-83A0ABA8FDA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1247</c:v>
                </c:pt>
                <c:pt idx="1">
                  <c:v>1387</c:v>
                </c:pt>
                <c:pt idx="2">
                  <c:v>1363</c:v>
                </c:pt>
              </c:numCache>
            </c:numRef>
          </c:val>
          <c:extLst>
            <c:ext xmlns:c16="http://schemas.microsoft.com/office/drawing/2014/chart" uri="{C3380CC4-5D6E-409C-BE32-E72D297353CC}">
              <c16:uniqueId val="{00000000-AC5A-4878-8163-53B793F38B4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187</c:v>
                </c:pt>
                <c:pt idx="1">
                  <c:v>230</c:v>
                </c:pt>
                <c:pt idx="2">
                  <c:v>259</c:v>
                </c:pt>
              </c:numCache>
            </c:numRef>
          </c:val>
          <c:extLst>
            <c:ext xmlns:c16="http://schemas.microsoft.com/office/drawing/2014/chart" uri="{C3380CC4-5D6E-409C-BE32-E72D297353CC}">
              <c16:uniqueId val="{00000001-AC5A-4878-8163-53B793F38B4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1266</c:v>
                </c:pt>
                <c:pt idx="1">
                  <c:v>1282</c:v>
                </c:pt>
                <c:pt idx="2">
                  <c:v>1272</c:v>
                </c:pt>
              </c:numCache>
            </c:numRef>
          </c:val>
          <c:extLst>
            <c:ext xmlns:c16="http://schemas.microsoft.com/office/drawing/2014/chart" uri="{C3380CC4-5D6E-409C-BE32-E72D297353CC}">
              <c16:uniqueId val="{00000002-AC5A-4878-8163-53B793F38B4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{46424799-B2D3-4999-A275-CB46E5D04DFC}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89-4BED-A79C-D609115AA90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{44F362F8-9A52-433C-8834-CBA8558FB000}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89-4BED-A79C-D609115AA90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{A7C70A2E-95C6-476C-BA5E-AAE864A23217}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89-4BED-A79C-D609115AA90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{624DDB43-93B1-4BB0-98D1-E7EE3D541DBC}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89-4BED-A79C-D609115AA90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{C64EA996-97AB-4EBD-B6B3-7FD6724DACFF}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89-4BED-A79C-D609115AA9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{17EDB186-38CF-4D48-8CBE-4C5287C36C34}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89-4BED-A79C-D609115AA9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{13A9C1E7-448F-4EED-A410-7510A6592E2D}</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89-4BED-A79C-D609115AA9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{D9A65920-E376-4CC6-80D4-9B936258447A}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89-4BED-A79C-D609115AA9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{DC874A65-937C-44EB-8F1F-B834F4D6A29A}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89-4BED-A79C-D609115AA90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67.3</c:v>
                </c:pt>
                <c:pt idx="8">
                  <c:v>67.3</c:v>
                </c:pt>
                <c:pt idx="16">
                  <c:v>67.900000000000006</c:v>
                </c:pt>
                <c:pt idx="24">
                  <c:v>68.8</c:v>
                </c:pt>
                <c:pt idx="32">
                  <c:v>67.3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89-4BED-A79C-D609115AA90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{2ED4BF54-8100-43BF-AEF6-4CDC37E6F662}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89-4BED-A79C-D609115AA90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{C0746BC2-0F0F-4907-9BE6-94E492F47B8B}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89-4BED-A79C-D609115AA90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{DCB1A567-2C5C-4C84-9FA4-F8AE84A29E0C}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89-4BED-A79C-D609115AA90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{5C90DE3A-DA01-46B4-9FAA-AD8561B9E0C5}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89-4BED-A79C-D609115AA90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{F3A52A2B-733F-44E5-AD6B-B165113BAF4A}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89-4BED-A79C-D609115AA90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{3B2A0CFF-A6AB-4D76-B976-A1AB93EAE431}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89-4BED-A79C-D609115AA90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{F4498887-FC82-4E44-A92C-5EDD57A8580E}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89-4BED-A79C-D609115AA90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{E492B6C0-3D88-496A-856D-54454237C7CF}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89-4BED-A79C-D609115AA90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{C0764601-BDED-4A4E-A00B-3E323AB15DE9}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89-4BED-A79C-D609115AA90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c:v>
                </c:pt>
                <c:pt idx="8">
                  <c:v>62.9</c:v>
                </c:pt>
                <c:pt idx="16">
                  <c:v>63.3</c:v>
                </c:pt>
                <c:pt idx="24">
                  <c:v>64.400000000000006</c:v>
                </c:pt>
                <c:pt idx="32">
                  <c:v>65.2</c:v>
                </c:pt>
              </c:numCache>
            </c:numRef>
          </c:xVal>
          <c:yVal>
            <c:numRef>
              <c:f>公会計指標分析・財政指標組合せ分析表!$BP$55:$DC$55</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8F89-4BED-A79C-D609115AA90F}"/>
            </c:ext>
          </c:extLst>
        </c:ser>
        <c:dLbls>
          <c:showLegendKey val="0"/>
          <c:showVal val="1"/>
          <c:showCatName val="0"/>
          <c:showSerName val="0"/>
          <c:showPercent val="0"/>
          <c:showBubbleSize val="0"/>
        </c:dLbls>
        <c:axId val="46179840"/>
        <c:axId val="46181760"/>
      </c:scatterChart>
      <c:valAx>
        <c:axId val="46179840"/>
        <c:scaling>
          <c:orientation val="maxMin"/>
          <c:max val="66"/>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{B075AB8C-4077-494E-9311-FDF36EB9A337}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8E8-4070-96E5-D906F31F003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{A0060D4E-569F-4F31-B6D9-2476D00D244C}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8E8-4070-96E5-D906F31F003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{04D8815F-F7C4-4923-A7D2-4AFAD65E03E6}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8E8-4070-96E5-D906F31F003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{5AF22D7E-5F07-4728-B1BE-E358A92B980F}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8E8-4070-96E5-D906F31F003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{0DDC4053-384D-4BF4-8496-E90606F649AF}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8E8-4070-96E5-D906F31F003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{0EBF383E-2F4A-411D-9073-0E41647577DE}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8E8-4070-96E5-D906F31F003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{109F4E69-8622-4B1B-A0D2-7FF6359D29BC}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8E8-4070-96E5-D906F31F003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{0B6E52BB-3333-4A5F-89A9-644D2850FAF8}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8E8-4070-96E5-D906F31F003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{3C5BF5BD-8EE1-45B2-B428-7279E1B8F938}</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8E8-4070-96E5-D906F31F003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7.6</c:v>
                </c:pt>
                <c:pt idx="8">
                  <c:v>7.3</c:v>
                </c:pt>
                <c:pt idx="16">
                  <c:v>7.4</c:v>
                </c:pt>
                <c:pt idx="24">
                  <c:v>7.6</c:v>
                </c:pt>
                <c:pt idx="32">
                  <c:v>8</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18E8-4070-96E5-D906F31F003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{CAE1AA29-ABB0-49C7-8824-B29136637A27}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8E8-4070-96E5-D906F31F003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{6AE9201A-0898-4C79-A8F5-14D013575E3A}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8E8-4070-96E5-D906F31F003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{288648D4-4094-439D-B9AE-CA42196247C7}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8E8-4070-96E5-D906F31F003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{67CE27C9-FD87-48D9-A19F-8561D57B2897}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8E8-4070-96E5-D906F31F003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{34509C4A-AEEA-4C43-92B5-F5845080C50E}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8E8-4070-96E5-D906F31F0030}"/>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{020B4B62-6FD0-4B48-BDE9-EF9264E67BBD}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8E8-4070-96E5-D906F31F0030}"/>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{74600F5C-EBE6-4655-9E37-FDCB16F284EA}</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8E8-4070-96E5-D906F31F0030}"/>
                </c:ext>
              </c:extLst>
            </c:dLbl>
            <c:dLbl>
              <c:idx val="24"/>
              <c:layout>
                <c:manualLayout>
                  <c:x val="-4.4905057365901141E-2"/>
                  <c:y val="-4.3495921315535896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{615519CB-FF08-4F53-8F50-8F28FC095D22}</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8E8-4070-96E5-D906F31F0030}"/>
                </c:ext>
              </c:extLst>
            </c:dLbl>
            <c:dLbl>
              <c:idx val="32"/>
              <c:layout>
                <c:manualLayout>
                  <c:x val="-1.8235628084249993E-2"/>
                  <c:y val="-8.133737286005204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{F18D35CB-384B-4450-9BBE-EF46B6EFEC0B}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8E8-4070-96E5-D906F31F003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7.9</c:v>
                </c:pt>
                <c:pt idx="8">
                  <c:v>8</c:v>
                </c:pt>
                <c:pt idx="16">
                  <c:v>8</c:v>
                </c:pt>
                <c:pt idx="24">
                  <c:v>8.1</c:v>
                </c:pt>
                <c:pt idx="32">
                  <c:v>8.1</c:v>
                </c:pt>
              </c:numCache>
            </c:numRef>
          </c:xVal>
          <c:yVal>
            <c:numRef>
              <c:f>公会計指標分析・財政指標組合せ分析表!$BP$77:$DC$77</c:f>
              <c:numCache>
                <c:formatCode>#,##0.0;"▲ "#,##0.0</c:formatCode>
                <c:ptCount val="40"/>
                <c:pt idx="0">
                  <c:v>13.7</c:v>
                </c:pt>
                <c:pt idx="8">
                  <c:v>6.9</c:v>
                </c:pt>
                <c:pt idx="16">
                  <c:v>0</c:v>
                </c:pt>
                <c:pt idx="24">
                  <c:v>0</c:v>
                </c:pt>
                <c:pt idx="32">
                  <c:v>0</c:v>
                </c:pt>
              </c:numCache>
            </c:numRef>
          </c:yVal>
          <c:smooth val="0"/>
          <c:extLst>
            <c:ext xmlns:c16="http://schemas.microsoft.com/office/drawing/2014/chart" uri="{C3380CC4-5D6E-409C-BE32-E72D297353CC}">
              <c16:uniqueId val="{00000013-18E8-4070-96E5-D906F31F0030}"/>
            </c:ext>
          </c:extLst>
        </c:ser>
        <c:dLbls>
          <c:showLegendKey val="0"/>
          <c:showVal val="1"/>
          <c:showCatName val="0"/>
          <c:showSerName val="0"/>
          <c:showPercent val="0"/>
          <c:showBubbleSize val="0"/>
        </c:dLbls>
        <c:axId val="84219776"/>
        <c:axId val="84234240"/>
      </c:scatterChart>
      <c:valAx>
        <c:axId val="84219776"/>
        <c:scaling>
          <c:orientation val="maxMin"/>
          <c:max val="8.1999999999999993"/>
          <c:min val="7.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財政力指数は類似団体の平均は上回っているものの、交付税措置のある起債、主に臨時財政対策債及び下水道事業債等の元利償還金算入による基準財政需要額の増加に伴って低下傾向にある。令和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年度以降、交付税の再算定による追加交付等があったことなども要因となり、財政力指数の低下傾向が続いている。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58738</xdr:rowOff>
    </xdr:from>
    <xdr:to>
      <xdr:col>23</xdr:col>
      <xdr:colOff>133350</xdr:colOff>
      <xdr:row>44</xdr:row>
      <xdr:rowOff>144992</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30938"/>
          <a:ext cx="0" cy="145785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117069</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144992</xdr:rowOff>
    </xdr:from>
    <xdr:to>
      <xdr:col>24</xdr:col>
      <xdr:colOff>12700</xdr:colOff>
      <xdr:row>44</xdr:row>
      <xdr:rowOff>144992</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145115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597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58738</xdr:rowOff>
    </xdr:from>
    <xdr:to>
      <xdr:col>24</xdr:col>
      <xdr:colOff>12700</xdr:colOff>
      <xdr:row>36</xdr:row>
      <xdr:rowOff>58738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3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4763</xdr:rowOff>
    </xdr:from>
    <xdr:to>
      <xdr:col>23</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377113"/>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167869</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3687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24342</xdr:rowOff>
    </xdr:from>
    <xdr:to>
      <xdr:col>23</xdr:col>
      <xdr:colOff>184150</xdr:colOff>
      <xdr:row>43</xdr:row>
      <xdr:rowOff>125942</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156104</xdr:rowOff>
    </xdr:from>
    <xdr:to>
      <xdr:col>19</xdr:col>
      <xdr:colOff>133350</xdr:colOff>
      <xdr:row>43</xdr:row>
      <xdr:rowOff>4763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357004"/>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34396</xdr:rowOff>
    </xdr:from>
    <xdr:to>
      <xdr:col>19</xdr:col>
      <xdr:colOff>184150</xdr:colOff>
      <xdr:row>43</xdr:row>
      <xdr:rowOff>135996</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120773</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493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125942</xdr:rowOff>
    </xdr:from>
    <xdr:to>
      <xdr:col>15</xdr:col>
      <xdr:colOff>82550</xdr:colOff>
      <xdr:row>42</xdr:row>
      <xdr:rowOff>156104</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326842"/>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34396</xdr:rowOff>
    </xdr:from>
    <xdr:to>
      <xdr:col>15</xdr:col>
      <xdr:colOff>133350</xdr:colOff>
      <xdr:row>43</xdr:row>
      <xdr:rowOff>135996</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406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120773</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49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105833</xdr:rowOff>
    </xdr:from>
    <xdr:to>
      <xdr:col>11</xdr:col>
      <xdr:colOff>31750</xdr:colOff>
      <xdr:row>42</xdr:row>
      <xdr:rowOff>125942</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30673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24342</xdr:rowOff>
    </xdr:from>
    <xdr:to>
      <xdr:col>11</xdr:col>
      <xdr:colOff>82550</xdr:colOff>
      <xdr:row>43</xdr:row>
      <xdr:rowOff>125942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9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110719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90610</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462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151994</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181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125413</xdr:rowOff>
    </xdr:from>
    <xdr:to>
      <xdr:col>19</xdr:col>
      <xdr:colOff>184150</xdr:colOff>
      <xdr:row>43</xdr:row>
      <xdr:rowOff>55563</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326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65740</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0951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105304</xdr:rowOff>
    </xdr:from>
    <xdr:to>
      <xdr:col>15</xdr:col>
      <xdr:colOff>133350</xdr:colOff>
      <xdr:row>43</xdr:row>
      <xdr:rowOff>35454</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0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45631</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75142</xdr:rowOff>
    </xdr:from>
    <xdr:to>
      <xdr:col>11</xdr:col>
      <xdr:colOff>82550</xdr:colOff>
      <xdr:row>43</xdr:row>
      <xdr:rowOff>5292</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276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15469</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044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55033</xdr:rowOff>
    </xdr:from>
    <xdr:to>
      <xdr:col>7</xdr:col>
      <xdr:colOff>31750</xdr:colOff>
      <xdr:row>42</xdr:row>
      <xdr:rowOff>156633</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166810</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02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latin typeface="ＭＳ Ｐゴシック" panose="020B0600070205080204" pitchFamily="50" charset="-128"/>
              <a:ea typeface="ＭＳ Ｐゴシック" panose="020B0600070205080204" pitchFamily="50" charset="-128"/>
            </a:rPr>
            <a:t>　歳入では、法人町民税法人税割などの減収があったものの、個人町民税の定額減税に伴う減収補填特例交付金の交付や普通交付税の追加配分による増額があった。一方の歳出では、人事院勧告に伴う給与改定や職員数の増、定期昇給などによる人件費の増、保育所給付費等の扶助費の増などがあったものの、一部事務組合負担金の減による補助費の減額などにより、経常収支比率は前年度比</a:t>
          </a:r>
          <a:r>
            <a:rPr kumimoji="1" lang="en-US" altLang="ja-JP" sz="1050">
              <a:latin typeface="ＭＳ Ｐゴシック" panose="020B0600070205080204" pitchFamily="50" charset="-128"/>
              <a:ea typeface="ＭＳ Ｐゴシック" panose="020B0600070205080204" pitchFamily="50" charset="-128"/>
            </a:rPr>
            <a:t>0.2</a:t>
          </a:r>
          <a:r>
            <a:rPr kumimoji="1" lang="ja-JP" altLang="en-US" sz="1050">
              <a:latin typeface="ＭＳ Ｐゴシック" panose="020B0600070205080204" pitchFamily="50" charset="-128"/>
              <a:ea typeface="ＭＳ Ｐゴシック" panose="020B0600070205080204" pitchFamily="50" charset="-128"/>
            </a:rPr>
            <a:t>％の減となった。</a:t>
          </a:r>
        </a:p>
        <a:p>
          <a:r>
            <a:rPr kumimoji="1" lang="ja-JP" altLang="en-US" sz="1050">
              <a:latin typeface="ＭＳ Ｐゴシック" panose="020B0600070205080204" pitchFamily="50" charset="-128"/>
              <a:ea typeface="ＭＳ Ｐゴシック" panose="020B0600070205080204" pitchFamily="50" charset="-128"/>
            </a:rPr>
            <a:t>　県平均や類似団体と比較しても低い数値となっているが、今後も、当面は職員の採用や定期昇給による人件費の増加をはじめ、増加傾向にある扶助費等、経常経費の増加による財政の硬直化が見込まれるため、事業の取捨選択や消費的経費の削減により、財源を捻出するとともに、財産の利活用やふるさと納税の推進等による新たな財源確保に努める必要がある。</a:t>
          </a: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70696</xdr:rowOff>
    </xdr:from>
    <xdr:to>
      <xdr:col>23</xdr:col>
      <xdr:colOff>133350</xdr:colOff>
      <xdr:row>67</xdr:row>
      <xdr:rowOff>108162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014796"/>
          <a:ext cx="0" cy="15805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80239</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67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108162</xdr:rowOff>
    </xdr:from>
    <xdr:to>
      <xdr:col>24</xdr:col>
      <xdr:colOff>12700</xdr:colOff>
      <xdr:row>67</xdr:row>
      <xdr:rowOff>108162</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95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157073</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70696</xdr:rowOff>
    </xdr:from>
    <xdr:to>
      <xdr:col>24</xdr:col>
      <xdr:colOff>12700</xdr:colOff>
      <xdr:row>58</xdr:row>
      <xdr:rowOff>70696</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147955</xdr:rowOff>
    </xdr:from>
    <xdr:to>
      <xdr:col>23</xdr:col>
      <xdr:colOff>133350</xdr:colOff>
      <xdr:row>64</xdr:row>
      <xdr:rowOff>155998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flipV="1">
          <a:off x="4114800" y="11120755"/>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113471</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108627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141394</xdr:rowOff>
    </xdr:from>
    <xdr:to>
      <xdr:col>23</xdr:col>
      <xdr:colOff>184150</xdr:colOff>
      <xdr:row>65</xdr:row>
      <xdr:rowOff>71544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114300</xdr:rowOff>
    </xdr:from>
    <xdr:to>
      <xdr:col>19</xdr:col>
      <xdr:colOff>133350</xdr:colOff>
      <xdr:row>64</xdr:row>
      <xdr:rowOff>155998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0915650"/>
          <a:ext cx="889000" cy="21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141394</xdr:rowOff>
    </xdr:from>
    <xdr:to>
      <xdr:col>19</xdr:col>
      <xdr:colOff>184150</xdr:colOff>
      <xdr:row>65</xdr:row>
      <xdr:rowOff>71544</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1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56321</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120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1694</xdr:rowOff>
    </xdr:from>
    <xdr:to>
      <xdr:col>15</xdr:col>
      <xdr:colOff>82550</xdr:colOff>
      <xdr:row>63</xdr:row>
      <xdr:rowOff>114300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a:off x="2336800" y="10803044"/>
          <a:ext cx="889000" cy="1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73025</xdr:rowOff>
    </xdr:from>
    <xdr:to>
      <xdr:col>15</xdr:col>
      <xdr:colOff>133350</xdr:colOff>
      <xdr:row>65</xdr:row>
      <xdr:rowOff>3175</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4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159402</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1132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1694</xdr:rowOff>
    </xdr:from>
    <xdr:to>
      <xdr:col>11</xdr:col>
      <xdr:colOff>31750</xdr:colOff>
      <xdr:row>64</xdr:row>
      <xdr:rowOff>31327</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0803044"/>
          <a:ext cx="889000" cy="20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30708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10035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157480</xdr:rowOff>
    </xdr:from>
    <xdr:to>
      <xdr:col>7</xdr:col>
      <xdr:colOff>31750</xdr:colOff>
      <xdr:row>65</xdr:row>
      <xdr:rowOff>87630</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3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72407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97155</xdr:rowOff>
    </xdr:from>
    <xdr:to>
      <xdr:col>23</xdr:col>
      <xdr:colOff>184150</xdr:colOff>
      <xdr:row>65</xdr:row>
      <xdr:rowOff>27305</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06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113682</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105198</xdr:rowOff>
    </xdr:from>
    <xdr:to>
      <xdr:col>19</xdr:col>
      <xdr:colOff>184150</xdr:colOff>
      <xdr:row>65</xdr:row>
      <xdr:rowOff>35348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077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45525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0846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63500</xdr:rowOff>
    </xdr:from>
    <xdr:to>
      <xdr:col>15</xdr:col>
      <xdr:colOff>133350</xdr:colOff>
      <xdr:row>63</xdr:row>
      <xdr:rowOff>165100</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122344</xdr:rowOff>
    </xdr:from>
    <xdr:to>
      <xdr:col>11</xdr:col>
      <xdr:colOff>82550</xdr:colOff>
      <xdr:row>63</xdr:row>
      <xdr:rowOff>52494</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075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62671</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0521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151977</xdr:rowOff>
    </xdr:from>
    <xdr:to>
      <xdr:col>7</xdr:col>
      <xdr:colOff>31750</xdr:colOff>
      <xdr:row>64</xdr:row>
      <xdr:rowOff>82127</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095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92304</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0722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[190,294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物件費等の決算額は類似団体と比較して低い数値となっているが、人件費の抑制が主な要因と分析している。ごみ・し尿処理、消防等の事務を一部事務組合で行っているため人件費等としては低い値となっているが、事務組合に対する負担金も合計した場合、当項目の費用は大幅に増加するため、今後は、これらを含めて経費の節減を図る必要がある。</a:t>
          </a: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163201</xdr:rowOff>
    </xdr:from>
    <xdr:to>
      <xdr:col>23</xdr:col>
      <xdr:colOff>133350</xdr:colOff>
      <xdr:row>88</xdr:row>
      <xdr:rowOff>29666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4050651"/>
          <a:ext cx="0" cy="106661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1743</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089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29666</xdr:rowOff>
    </xdr:from>
    <xdr:to>
      <xdr:col>24</xdr:col>
      <xdr:colOff>12700</xdr:colOff>
      <xdr:row>88</xdr:row>
      <xdr:rowOff>29666</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117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78128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794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163201</xdr:rowOff>
    </xdr:from>
    <xdr:to>
      <xdr:col>24</xdr:col>
      <xdr:colOff>12700</xdr:colOff>
      <xdr:row>81</xdr:row>
      <xdr:rowOff>163201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4050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79118</xdr:rowOff>
    </xdr:from>
    <xdr:to>
      <xdr:col>23</xdr:col>
      <xdr:colOff>133350</xdr:colOff>
      <xdr:row>82</xdr:row>
      <xdr:rowOff>124416</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38018"/>
          <a:ext cx="838200" cy="45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136489</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1953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164412</xdr:rowOff>
    </xdr:from>
    <xdr:to>
      <xdr:col>23</xdr:col>
      <xdr:colOff>184150</xdr:colOff>
      <xdr:row>83</xdr:row>
      <xdr:rowOff>94562</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223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76781</xdr:rowOff>
    </xdr:from>
    <xdr:to>
      <xdr:col>19</xdr:col>
      <xdr:colOff>133350</xdr:colOff>
      <xdr:row>82</xdr:row>
      <xdr:rowOff>79118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3225800" y="14135681"/>
          <a:ext cx="889000" cy="2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127774</xdr:rowOff>
    </xdr:from>
    <xdr:to>
      <xdr:col>19</xdr:col>
      <xdr:colOff>184150</xdr:colOff>
      <xdr:row>83</xdr:row>
      <xdr:rowOff>57924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186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42701</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273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46915</xdr:rowOff>
    </xdr:from>
    <xdr:to>
      <xdr:col>15</xdr:col>
      <xdr:colOff>82550</xdr:colOff>
      <xdr:row>82</xdr:row>
      <xdr:rowOff>76781</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105815"/>
          <a:ext cx="889000" cy="2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123233</xdr:rowOff>
    </xdr:from>
    <xdr:to>
      <xdr:col>15</xdr:col>
      <xdr:colOff>133350</xdr:colOff>
      <xdr:row>83</xdr:row>
      <xdr:rowOff>53383</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18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38160</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268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17511</xdr:rowOff>
    </xdr:from>
    <xdr:to>
      <xdr:col>11</xdr:col>
      <xdr:colOff>31750</xdr:colOff>
      <xdr:row>82</xdr:row>
      <xdr:rowOff>46915</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76411"/>
          <a:ext cx="889000" cy="294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101577</xdr:rowOff>
    </xdr:from>
    <xdr:to>
      <xdr:col>11</xdr:col>
      <xdr:colOff>82550</xdr:colOff>
      <xdr:row>83</xdr:row>
      <xdr:rowOff>31727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16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16504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246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95193</xdr:rowOff>
    </xdr:from>
    <xdr:to>
      <xdr:col>7</xdr:col>
      <xdr:colOff>31750</xdr:colOff>
      <xdr:row>83</xdr:row>
      <xdr:rowOff>25343</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5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10120</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40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73616</xdr:rowOff>
    </xdr:from>
    <xdr:to>
      <xdr:col>23</xdr:col>
      <xdr:colOff>184150</xdr:colOff>
      <xdr:row>83</xdr:row>
      <xdr:rowOff>3766</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3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90143</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397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28318</xdr:rowOff>
    </xdr:from>
    <xdr:to>
      <xdr:col>19</xdr:col>
      <xdr:colOff>184150</xdr:colOff>
      <xdr:row>82</xdr:row>
      <xdr:rowOff>129918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8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140095</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560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25981</xdr:rowOff>
    </xdr:from>
    <xdr:to>
      <xdr:col>15</xdr:col>
      <xdr:colOff>133350</xdr:colOff>
      <xdr:row>82</xdr:row>
      <xdr:rowOff>127581</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84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137758</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537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167565</xdr:rowOff>
    </xdr:from>
    <xdr:to>
      <xdr:col>11</xdr:col>
      <xdr:colOff>82550</xdr:colOff>
      <xdr:row>82</xdr:row>
      <xdr:rowOff>97715</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5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107892</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23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138161</xdr:rowOff>
    </xdr:from>
    <xdr:to>
      <xdr:col>7</xdr:col>
      <xdr:colOff>31750</xdr:colOff>
      <xdr:row>82</xdr:row>
      <xdr:rowOff>68311</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25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78488</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4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要因として、元々は平均年齢が低いために指数は低くなっていたが、定期昇給等や退職者補充を超える職員採用に伴う年齢構成に変更があったため、ここ数年は類似団体を下回ってはいるものの、類似団体や全国平均に近い数値となっている。</a:t>
          </a:r>
        </a:p>
        <a:p>
          <a:r>
            <a:rPr kumimoji="1" lang="ja-JP" altLang="en-US" sz="1300">
              <a:latin typeface="ＭＳ Ｐゴシック" panose="020B0600070205080204" pitchFamily="50" charset="-128"/>
              <a:ea typeface="ＭＳ Ｐゴシック" panose="020B0600070205080204" pitchFamily="50" charset="-128"/>
            </a:rPr>
            <a:t>　また、職員数が類似団体に比べ非常に少ないため、年度により数値が大きく変動する傾向にある。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56445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881100"/>
          <a:ext cx="0" cy="14343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28522</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2875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56445</xdr:rowOff>
    </xdr:from>
    <xdr:to>
      <xdr:col>81</xdr:col>
      <xdr:colOff>133350</xdr:colOff>
      <xdr:row>89</xdr:row>
      <xdr:rowOff>56445</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31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28928</xdr:rowOff>
    </xdr:from>
    <xdr:to>
      <xdr:col>81</xdr:col>
      <xdr:colOff>44450</xdr:colOff>
      <xdr:row>84</xdr:row>
      <xdr:rowOff>149578</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4430728"/>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20055</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933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47978</xdr:rowOff>
    </xdr:from>
    <xdr:to>
      <xdr:col>81</xdr:col>
      <xdr:colOff>95250</xdr:colOff>
      <xdr:row>85</xdr:row>
      <xdr:rowOff>149578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2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28928</xdr:rowOff>
    </xdr:from>
    <xdr:to>
      <xdr:col>77</xdr:col>
      <xdr:colOff>44450</xdr:colOff>
      <xdr:row>84</xdr:row>
      <xdr:rowOff>136172</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5290800" y="14430728"/>
          <a:ext cx="889000" cy="107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94138</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6673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2116</xdr:rowOff>
    </xdr:from>
    <xdr:to>
      <xdr:col>72</xdr:col>
      <xdr:colOff>203200</xdr:colOff>
      <xdr:row>84</xdr:row>
      <xdr:rowOff>136172</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4403916"/>
          <a:ext cx="889000" cy="134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107543</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2116</xdr:rowOff>
    </xdr:from>
    <xdr:to>
      <xdr:col>68</xdr:col>
      <xdr:colOff>152400</xdr:colOff>
      <xdr:row>84</xdr:row>
      <xdr:rowOff>42334</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44039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74789</xdr:rowOff>
    </xdr:from>
    <xdr:to>
      <xdr:col>64</xdr:col>
      <xdr:colOff>152400</xdr:colOff>
      <xdr:row>86</xdr:row>
      <xdr:rowOff>4939</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648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161166</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98778</xdr:rowOff>
    </xdr:from>
    <xdr:to>
      <xdr:col>81</xdr:col>
      <xdr:colOff>95250</xdr:colOff>
      <xdr:row>85</xdr:row>
      <xdr:rowOff>28928</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450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115305</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4345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149578</xdr:rowOff>
    </xdr:from>
    <xdr:to>
      <xdr:col>77</xdr:col>
      <xdr:colOff>95250</xdr:colOff>
      <xdr:row>84</xdr:row>
      <xdr:rowOff>79728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437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89905</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414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85372</xdr:rowOff>
    </xdr:from>
    <xdr:to>
      <xdr:col>73</xdr:col>
      <xdr:colOff>44450</xdr:colOff>
      <xdr:row>85</xdr:row>
      <xdr:rowOff>15522</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4487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25699</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4256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122766</xdr:rowOff>
    </xdr:from>
    <xdr:to>
      <xdr:col>68</xdr:col>
      <xdr:colOff>203200</xdr:colOff>
      <xdr:row>84</xdr:row>
      <xdr:rowOff>52916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435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63093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4121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162984</xdr:rowOff>
    </xdr:from>
    <xdr:to>
      <xdr:col>64</xdr:col>
      <xdr:colOff>152400</xdr:colOff>
      <xdr:row>84</xdr:row>
      <xdr:rowOff>93134</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439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103311</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4162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に比べてやや増加したものの、ほぼ現状を維持しており、類似団体平均を大きく下回っている。これは、ごみ・し尿処理、消防等の事務を一部事務組合で行っていることも一つの要因となっているが、事務事業が大幅に増加している中で、職員数抑制に努めてきたためである。</a:t>
          </a:r>
        </a:p>
        <a:p>
          <a:r>
            <a:rPr kumimoji="1" lang="ja-JP" altLang="en-US" sz="1300">
              <a:latin typeface="ＭＳ Ｐゴシック" panose="020B0600070205080204" pitchFamily="50" charset="-128"/>
              <a:ea typeface="ＭＳ Ｐゴシック" panose="020B0600070205080204" pitchFamily="50" charset="-128"/>
            </a:rPr>
            <a:t>　しかし、令和元年</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月より職員定数を</a:t>
          </a:r>
          <a:r>
            <a:rPr kumimoji="1" lang="en-US" altLang="ja-JP" sz="1300">
              <a:latin typeface="ＭＳ Ｐゴシック" panose="020B0600070205080204" pitchFamily="50" charset="-128"/>
              <a:ea typeface="ＭＳ Ｐゴシック" panose="020B0600070205080204" pitchFamily="50" charset="-128"/>
            </a:rPr>
            <a:t>86</a:t>
          </a:r>
          <a:r>
            <a:rPr kumimoji="1" lang="ja-JP" altLang="en-US" sz="1300">
              <a:latin typeface="ＭＳ Ｐゴシック" panose="020B0600070205080204" pitchFamily="50" charset="-128"/>
              <a:ea typeface="ＭＳ Ｐゴシック" panose="020B0600070205080204" pitchFamily="50" charset="-128"/>
            </a:rPr>
            <a:t>人から</a:t>
          </a:r>
          <a:r>
            <a:rPr kumimoji="1" lang="en-US" altLang="ja-JP" sz="1300">
              <a:latin typeface="ＭＳ Ｐゴシック" panose="020B0600070205080204" pitchFamily="50" charset="-128"/>
              <a:ea typeface="ＭＳ Ｐゴシック" panose="020B0600070205080204" pitchFamily="50" charset="-128"/>
            </a:rPr>
            <a:t>91</a:t>
          </a:r>
          <a:r>
            <a:rPr kumimoji="1" lang="ja-JP" altLang="en-US" sz="1300">
              <a:latin typeface="ＭＳ Ｐゴシック" panose="020B0600070205080204" pitchFamily="50" charset="-128"/>
              <a:ea typeface="ＭＳ Ｐゴシック" panose="020B0600070205080204" pitchFamily="50" charset="-128"/>
            </a:rPr>
            <a:t>人に、令和４年</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月から</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人に増加し、退職者補充を超える人数を採用しているため、今後は数値が上昇する見込みである。</a:t>
          </a: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60</xdr:row>
      <xdr:rowOff>86208</xdr:rowOff>
    </xdr:from>
    <xdr:to>
      <xdr:col>81</xdr:col>
      <xdr:colOff>44450</xdr:colOff>
      <xdr:row>67</xdr:row>
      <xdr:rowOff>98349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373208"/>
          <a:ext cx="0" cy="12122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70426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557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98349</xdr:rowOff>
    </xdr:from>
    <xdr:to>
      <xdr:col>81</xdr:col>
      <xdr:colOff>133350</xdr:colOff>
      <xdr:row>67</xdr:row>
      <xdr:rowOff>98349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585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1135</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10116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60</xdr:row>
      <xdr:rowOff>86208</xdr:rowOff>
    </xdr:from>
    <xdr:to>
      <xdr:col>81</xdr:col>
      <xdr:colOff>133350</xdr:colOff>
      <xdr:row>60</xdr:row>
      <xdr:rowOff>86208</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373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117094</xdr:rowOff>
    </xdr:from>
    <xdr:to>
      <xdr:col>81</xdr:col>
      <xdr:colOff>44450</xdr:colOff>
      <xdr:row>60</xdr:row>
      <xdr:rowOff>152324</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179800" y="10404094"/>
          <a:ext cx="838200" cy="35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69613</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5280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97536</xdr:rowOff>
    </xdr:from>
    <xdr:to>
      <xdr:col>81</xdr:col>
      <xdr:colOff>95250</xdr:colOff>
      <xdr:row>62</xdr:row>
      <xdr:rowOff>27686</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55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107442</xdr:rowOff>
    </xdr:from>
    <xdr:to>
      <xdr:col>77</xdr:col>
      <xdr:colOff>44450</xdr:colOff>
      <xdr:row>60</xdr:row>
      <xdr:rowOff>117094</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9444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85471</xdr:rowOff>
    </xdr:from>
    <xdr:to>
      <xdr:col>77</xdr:col>
      <xdr:colOff>95250</xdr:colOff>
      <xdr:row>62</xdr:row>
      <xdr:rowOff>15621</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543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398</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630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107442</xdr:rowOff>
    </xdr:from>
    <xdr:to>
      <xdr:col>72</xdr:col>
      <xdr:colOff>203200</xdr:colOff>
      <xdr:row>60</xdr:row>
      <xdr:rowOff>119990</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94442"/>
          <a:ext cx="889000" cy="12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82093</xdr:rowOff>
    </xdr:from>
    <xdr:to>
      <xdr:col>73</xdr:col>
      <xdr:colOff>44450</xdr:colOff>
      <xdr:row>62</xdr:row>
      <xdr:rowOff>12243</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54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168470</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6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117577</xdr:rowOff>
    </xdr:from>
    <xdr:to>
      <xdr:col>68</xdr:col>
      <xdr:colOff>152400</xdr:colOff>
      <xdr:row>60</xdr:row>
      <xdr:rowOff>119990</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40457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76302</xdr:rowOff>
    </xdr:from>
    <xdr:to>
      <xdr:col>68</xdr:col>
      <xdr:colOff>203200</xdr:colOff>
      <xdr:row>62</xdr:row>
      <xdr:rowOff>6452</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534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162679</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621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75819</xdr:rowOff>
    </xdr:from>
    <xdr:to>
      <xdr:col>64</xdr:col>
      <xdr:colOff>152400</xdr:colOff>
      <xdr:row>62</xdr:row>
      <xdr:rowOff>5969</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534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162196</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620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101524</xdr:rowOff>
    </xdr:from>
    <xdr:to>
      <xdr:col>81</xdr:col>
      <xdr:colOff>95250</xdr:colOff>
      <xdr:row>61</xdr:row>
      <xdr:rowOff>31674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38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22801</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309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66294</xdr:rowOff>
    </xdr:from>
    <xdr:to>
      <xdr:col>77</xdr:col>
      <xdr:colOff>95250</xdr:colOff>
      <xdr:row>60</xdr:row>
      <xdr:rowOff>167894</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353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6621</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1221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56642</xdr:rowOff>
    </xdr:from>
    <xdr:to>
      <xdr:col>73</xdr:col>
      <xdr:colOff>44450</xdr:colOff>
      <xdr:row>60</xdr:row>
      <xdr:rowOff>158242</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343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168419</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69190</xdr:rowOff>
    </xdr:from>
    <xdr:to>
      <xdr:col>68</xdr:col>
      <xdr:colOff>203200</xdr:colOff>
      <xdr:row>60</xdr:row>
      <xdr:rowOff>170790</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356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9517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125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66777</xdr:rowOff>
    </xdr:from>
    <xdr:to>
      <xdr:col>64</xdr:col>
      <xdr:colOff>152400</xdr:colOff>
      <xdr:row>60</xdr:row>
      <xdr:rowOff>168377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353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7104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122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等の額は、新発債の償還開始等により増加傾向にあるものの、地方債の発行を原則交付税措置のあるものに限っていることから、それに伴って基準財政需要額算入額も増加している。また、起債額自体を抑制しているが、ここ数年で実施した投資的事業（起債事業）が増加しているため、実質公債費比率が増加している。現状では類似団体に比べ若干ではあるが抑えることができている。</a:t>
          </a:r>
        </a:p>
        <a:p>
          <a:r>
            <a:rPr kumimoji="1" lang="ja-JP" altLang="en-US" sz="1300">
              <a:latin typeface="ＭＳ Ｐゴシック" panose="020B0600070205080204" pitchFamily="50" charset="-128"/>
              <a:ea typeface="ＭＳ Ｐゴシック" panose="020B0600070205080204" pitchFamily="50" charset="-128"/>
            </a:rPr>
            <a:t>　今後も、類似団体平均を下回ることを目処に、公債費負担の適正管理に努める。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88900</xdr:rowOff>
    </xdr:from>
    <xdr:to>
      <xdr:col>81</xdr:col>
      <xdr:colOff>44450</xdr:colOff>
      <xdr:row>45</xdr:row>
      <xdr:rowOff>12954</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61100"/>
          <a:ext cx="0" cy="14671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156481</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00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12954</xdr:rowOff>
    </xdr:from>
    <xdr:to>
      <xdr:col>81</xdr:col>
      <xdr:colOff>133350</xdr:colOff>
      <xdr:row>45</xdr:row>
      <xdr:rowOff>12954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28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3827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88900</xdr:rowOff>
    </xdr:from>
    <xdr:to>
      <xdr:col>81</xdr:col>
      <xdr:colOff>133350</xdr:colOff>
      <xdr:row>36</xdr:row>
      <xdr:rowOff>88900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136652</xdr:rowOff>
    </xdr:from>
    <xdr:to>
      <xdr:col>81</xdr:col>
      <xdr:colOff>44450</xdr:colOff>
      <xdr:row>41</xdr:row>
      <xdr:rowOff>3810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6994652"/>
          <a:ext cx="8382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106189</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641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134112</xdr:rowOff>
    </xdr:from>
    <xdr:to>
      <xdr:col>81</xdr:col>
      <xdr:colOff>95250</xdr:colOff>
      <xdr:row>41</xdr:row>
      <xdr:rowOff>64262</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117348</xdr:rowOff>
    </xdr:from>
    <xdr:to>
      <xdr:col>77</xdr:col>
      <xdr:colOff>44450</xdr:colOff>
      <xdr:row>40</xdr:row>
      <xdr:rowOff>136652</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6975348"/>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134112</xdr:rowOff>
    </xdr:from>
    <xdr:to>
      <xdr:col>77</xdr:col>
      <xdr:colOff>95250</xdr:colOff>
      <xdr:row>41</xdr:row>
      <xdr:rowOff>64262</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49039</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0784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107696</xdr:rowOff>
    </xdr:from>
    <xdr:to>
      <xdr:col>72</xdr:col>
      <xdr:colOff>203200</xdr:colOff>
      <xdr:row>40</xdr:row>
      <xdr:rowOff>117348</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696569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124460</xdr:rowOff>
    </xdr:from>
    <xdr:to>
      <xdr:col>73</xdr:col>
      <xdr:colOff>44450</xdr:colOff>
      <xdr:row>41</xdr:row>
      <xdr:rowOff>54610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39387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107696</xdr:rowOff>
    </xdr:from>
    <xdr:to>
      <xdr:col>68</xdr:col>
      <xdr:colOff>152400</xdr:colOff>
      <xdr:row>40</xdr:row>
      <xdr:rowOff>136652</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flipV="1">
          <a:off x="13512800" y="6965696"/>
          <a:ext cx="8890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124460</xdr:rowOff>
    </xdr:from>
    <xdr:to>
      <xdr:col>68</xdr:col>
      <xdr:colOff>203200</xdr:colOff>
      <xdr:row>41</xdr:row>
      <xdr:rowOff>54610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39387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114808</xdr:rowOff>
    </xdr:from>
    <xdr:to>
      <xdr:col>64</xdr:col>
      <xdr:colOff>152400</xdr:colOff>
      <xdr:row>41</xdr:row>
      <xdr:rowOff>44958</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6972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29735</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059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85852</xdr:rowOff>
    </xdr:from>
    <xdr:to>
      <xdr:col>77</xdr:col>
      <xdr:colOff>95250</xdr:colOff>
      <xdr:row>41</xdr:row>
      <xdr:rowOff>16002</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66548</xdr:rowOff>
    </xdr:from>
    <xdr:to>
      <xdr:col>73</xdr:col>
      <xdr:colOff>44450</xdr:colOff>
      <xdr:row>40</xdr:row>
      <xdr:rowOff>168148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692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6875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693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56896</xdr:rowOff>
    </xdr:from>
    <xdr:to>
      <xdr:col>68</xdr:col>
      <xdr:colOff>203200</xdr:colOff>
      <xdr:row>40</xdr:row>
      <xdr:rowOff>158496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691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168673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85852</xdr:rowOff>
    </xdr:from>
    <xdr:to>
      <xdr:col>64</xdr:col>
      <xdr:colOff>152400</xdr:colOff>
      <xdr:row>41</xdr:row>
      <xdr:rowOff>16002</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694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26179</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71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将来負担比率は引き続き算出されていない。臨時財政対策債及び下水道事業債による基準財政需要額算入見込額の増加及び標準財政規模と比較して基金残高が大きいことが主な要因である。</a:t>
          </a:r>
        </a:p>
        <a:p>
          <a:r>
            <a:rPr kumimoji="1" lang="ja-JP" altLang="en-US" sz="1300">
              <a:latin typeface="ＭＳ Ｐゴシック" panose="020B0600070205080204" pitchFamily="50" charset="-128"/>
              <a:ea typeface="ＭＳ Ｐゴシック" panose="020B0600070205080204" pitchFamily="50" charset="-128"/>
            </a:rPr>
            <a:t>  しかし、今後は、公共下水道事業をはじめとする基盤整備の推進や、経常経費の増加に加えて、老朽化している公共施設の建替え等の大型事業により基金残高が減少していく見込みのため、将来負担比率ゼロを維持することを目標として、一層健全な財政運営に努める必要があ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66548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5587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38625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981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66548</xdr:rowOff>
    </xdr:from>
    <xdr:to>
      <xdr:col>81</xdr:col>
      <xdr:colOff>133350</xdr:colOff>
      <xdr:row>23</xdr:row>
      <xdr:rowOff>66548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40098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66599</xdr:rowOff>
    </xdr:from>
    <xdr:to>
      <xdr:col>68</xdr:col>
      <xdr:colOff>203200</xdr:colOff>
      <xdr:row>14</xdr:row>
      <xdr:rowOff>168199</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466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6926</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235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132232</xdr:rowOff>
    </xdr:from>
    <xdr:to>
      <xdr:col>64</xdr:col>
      <xdr:colOff>152400</xdr:colOff>
      <xdr:row>15</xdr:row>
      <xdr:rowOff>62382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2532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72559</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2301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若干下回る値を維持している。ごみ・し尿処理、消防等の事務を一部事務組合で処理し、施設管理、電算関係業務を民間業者に委託することで人件費を抑制しているが、今後は、職員数の増加や職員の年齢構成の高齢化につれて人件費が増加していくことが見込まれ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20320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4962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106697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93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20320</xdr:rowOff>
    </xdr:from>
    <xdr:to>
      <xdr:col>24</xdr:col>
      <xdr:colOff>114300</xdr:colOff>
      <xdr:row>34</xdr:row>
      <xdr:rowOff>20320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49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77470</xdr:rowOff>
    </xdr:from>
    <xdr:to>
      <xdr:col>24</xdr:col>
      <xdr:colOff>25400</xdr:colOff>
      <xdr:row>35</xdr:row>
      <xdr:rowOff>115570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782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158767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59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15240</xdr:rowOff>
    </xdr:from>
    <xdr:to>
      <xdr:col>24</xdr:col>
      <xdr:colOff>76200</xdr:colOff>
      <xdr:row>36</xdr:row>
      <xdr:rowOff>116840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27940</xdr:rowOff>
    </xdr:from>
    <xdr:to>
      <xdr:col>19</xdr:col>
      <xdr:colOff>187325</xdr:colOff>
      <xdr:row>35</xdr:row>
      <xdr:rowOff>77470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0286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160020</xdr:rowOff>
    </xdr:from>
    <xdr:to>
      <xdr:col>20</xdr:col>
      <xdr:colOff>38100</xdr:colOff>
      <xdr:row>36</xdr:row>
      <xdr:rowOff>90170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74947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471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27940</xdr:rowOff>
    </xdr:from>
    <xdr:to>
      <xdr:col>15</xdr:col>
      <xdr:colOff>98425</xdr:colOff>
      <xdr:row>35</xdr:row>
      <xdr:rowOff>31750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0286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144780</xdr:rowOff>
    </xdr:from>
    <xdr:to>
      <xdr:col>15</xdr:col>
      <xdr:colOff>149225</xdr:colOff>
      <xdr:row>36</xdr:row>
      <xdr:rowOff>74930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45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59707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31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31750</xdr:rowOff>
    </xdr:from>
    <xdr:to>
      <xdr:col>11</xdr:col>
      <xdr:colOff>9525</xdr:colOff>
      <xdr:row>35</xdr:row>
      <xdr:rowOff>92710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0325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129540</xdr:rowOff>
    </xdr:from>
    <xdr:to>
      <xdr:col>11</xdr:col>
      <xdr:colOff>60325</xdr:colOff>
      <xdr:row>36</xdr:row>
      <xdr:rowOff>59690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44467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34290</xdr:rowOff>
    </xdr:from>
    <xdr:to>
      <xdr:col>6</xdr:col>
      <xdr:colOff>171450</xdr:colOff>
      <xdr:row>36</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292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64770</xdr:rowOff>
    </xdr:from>
    <xdr:to>
      <xdr:col>24</xdr:col>
      <xdr:colOff>76200</xdr:colOff>
      <xdr:row>35</xdr:row>
      <xdr:rowOff>166370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81297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26670</xdr:rowOff>
    </xdr:from>
    <xdr:to>
      <xdr:col>20</xdr:col>
      <xdr:colOff>38100</xdr:colOff>
      <xdr:row>35</xdr:row>
      <xdr:rowOff>128270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2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138447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96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148590</xdr:rowOff>
    </xdr:from>
    <xdr:to>
      <xdr:col>15</xdr:col>
      <xdr:colOff>149225</xdr:colOff>
      <xdr:row>35</xdr:row>
      <xdr:rowOff>78740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97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88917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7467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152400</xdr:rowOff>
    </xdr:from>
    <xdr:to>
      <xdr:col>11</xdr:col>
      <xdr:colOff>60325</xdr:colOff>
      <xdr:row>35</xdr:row>
      <xdr:rowOff>82550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92727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41910</xdr:rowOff>
    </xdr:from>
    <xdr:to>
      <xdr:col>6</xdr:col>
      <xdr:colOff>171450</xdr:colOff>
      <xdr:row>35</xdr:row>
      <xdr:rowOff>143510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153687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811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物件費については、令和６年度は類似団体平均をわずかに下回ったものの、県平均よりも高水準となる傾向にあり、それは施設管理、電算関係の業務を民間業者に委託しているためで、人件費抑制の反動増の側面がある。また、学習活動や体験活動を支援するため幼・小・中学校に学校生活支援員を手厚く配置していることも要因の一つと考えている。引き続き人件費を抑制する方針であるため、今後も委託料増加の傾向が続くものと見込まれ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5" name="物件費グラフ枠">
          <a:extLst>
            <a:ext uri="{FF2B5EF4-FFF2-40B4-BE49-F238E27FC236}">
              <a16:creationId xmlns:a16="http://schemas.microsoft.com/office/drawing/2014/main" id="{00000000-0008-0000-0400-00007D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79375</xdr:rowOff>
    </xdr:from>
    <xdr:to>
      <xdr:col>82</xdr:col>
      <xdr:colOff>107950</xdr:colOff>
      <xdr:row>21</xdr:row>
      <xdr:rowOff>98425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flipV="1">
          <a:off x="16510000" y="230822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70502</xdr:rowOff>
    </xdr:from>
    <xdr:ext cx="762000" cy="259045"/>
    <xdr:sp macro="" textlink="">
      <xdr:nvSpPr>
        <xdr:cNvPr id="127" name="物件費最小値テキスト">
          <a:extLst>
            <a:ext uri="{FF2B5EF4-FFF2-40B4-BE49-F238E27FC236}">
              <a16:creationId xmlns:a16="http://schemas.microsoft.com/office/drawing/2014/main" id="{00000000-0008-0000-0400-00007F000000}"/>
            </a:ext>
          </a:extLst>
        </xdr:cNvPr>
        <xdr:cNvSpPr txBox="1"/>
      </xdr:nvSpPr>
      <xdr:spPr>
        <a:xfrm>
          <a:off x="16598900" y="367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98425</xdr:rowOff>
    </xdr:from>
    <xdr:to>
      <xdr:col>82</xdr:col>
      <xdr:colOff>196850</xdr:colOff>
      <xdr:row>21</xdr:row>
      <xdr:rowOff>98425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3698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165752</xdr:rowOff>
    </xdr:from>
    <xdr:ext cx="762000" cy="259045"/>
    <xdr:sp macro="" textlink="">
      <xdr:nvSpPr>
        <xdr:cNvPr id="129" name="物件費最大値テキスト">
          <a:extLst>
            <a:ext uri="{FF2B5EF4-FFF2-40B4-BE49-F238E27FC236}">
              <a16:creationId xmlns:a16="http://schemas.microsoft.com/office/drawing/2014/main" id="{00000000-0008-0000-0400-000081000000}"/>
            </a:ext>
          </a:extLst>
        </xdr:cNvPr>
        <xdr:cNvSpPr txBox="1"/>
      </xdr:nvSpPr>
      <xdr:spPr>
        <a:xfrm>
          <a:off x="16598900" y="2051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79375</xdr:rowOff>
    </xdr:from>
    <xdr:to>
      <xdr:col>82</xdr:col>
      <xdr:colOff>196850</xdr:colOff>
      <xdr:row>13</xdr:row>
      <xdr:rowOff>79375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2308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31750</xdr:rowOff>
    </xdr:from>
    <xdr:to>
      <xdr:col>82</xdr:col>
      <xdr:colOff>107950</xdr:colOff>
      <xdr:row>17</xdr:row>
      <xdr:rowOff>31750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5671800" y="2946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134002</xdr:rowOff>
    </xdr:from>
    <xdr:ext cx="762000" cy="259045"/>
    <xdr:sp macro="" textlink="">
      <xdr:nvSpPr>
        <xdr:cNvPr id="132" name="物件費平均値テキスト">
          <a:extLst>
            <a:ext uri="{FF2B5EF4-FFF2-40B4-BE49-F238E27FC236}">
              <a16:creationId xmlns:a16="http://schemas.microsoft.com/office/drawing/2014/main" id="{00000000-0008-0000-0400-000084000000}"/>
            </a:ext>
          </a:extLst>
        </xdr:cNvPr>
        <xdr:cNvSpPr txBox="1"/>
      </xdr:nvSpPr>
      <xdr:spPr>
        <a:xfrm>
          <a:off x="16598900" y="2877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161925</xdr:rowOff>
    </xdr:from>
    <xdr:to>
      <xdr:col>82</xdr:col>
      <xdr:colOff>158750</xdr:colOff>
      <xdr:row>17</xdr:row>
      <xdr:rowOff>92075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6459200" y="290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136525</xdr:rowOff>
    </xdr:from>
    <xdr:to>
      <xdr:col>78</xdr:col>
      <xdr:colOff>69850</xdr:colOff>
      <xdr:row>17</xdr:row>
      <xdr:rowOff>31750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4782800" y="287972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133350</xdr:rowOff>
    </xdr:from>
    <xdr:to>
      <xdr:col>78</xdr:col>
      <xdr:colOff>120650</xdr:colOff>
      <xdr:row>17</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5621000" y="2876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73677</xdr:rowOff>
    </xdr:from>
    <xdr:ext cx="7366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290800" y="2645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69850</xdr:rowOff>
    </xdr:from>
    <xdr:to>
      <xdr:col>73</xdr:col>
      <xdr:colOff>180975</xdr:colOff>
      <xdr:row>16</xdr:row>
      <xdr:rowOff>136525</xdr:rowOff>
    </xdr:to>
    <xdr:cxnSp macro="">
      <xdr:nvCxnSpPr>
        <xdr:cNvPr id="137" name="直線コネクタ 136">
          <a:extLst>
            <a:ext uri="{FF2B5EF4-FFF2-40B4-BE49-F238E27FC236}">
              <a16:creationId xmlns:a16="http://schemas.microsoft.com/office/drawing/2014/main" id="{00000000-0008-0000-0400-000089000000}"/>
            </a:ext>
          </a:extLst>
        </xdr:cNvPr>
        <xdr:cNvCxnSpPr/>
      </xdr:nvCxnSpPr>
      <xdr:spPr>
        <a:xfrm>
          <a:off x="13893800" y="281305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123825</xdr:rowOff>
    </xdr:from>
    <xdr:to>
      <xdr:col>74</xdr:col>
      <xdr:colOff>31750</xdr:colOff>
      <xdr:row>17</xdr:row>
      <xdr:rowOff>53975</xdr:rowOff>
    </xdr:to>
    <xdr:sp macro="" textlink="">
      <xdr:nvSpPr>
        <xdr:cNvPr id="138" name="フローチャート: 判断 137">
          <a:extLst>
            <a:ext uri="{FF2B5EF4-FFF2-40B4-BE49-F238E27FC236}">
              <a16:creationId xmlns:a16="http://schemas.microsoft.com/office/drawing/2014/main" id="{00000000-0008-0000-0400-00008A000000}"/>
            </a:ext>
          </a:extLst>
        </xdr:cNvPr>
        <xdr:cNvSpPr/>
      </xdr:nvSpPr>
      <xdr:spPr>
        <a:xfrm>
          <a:off x="14732000" y="2867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38752</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401800" y="295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69850</xdr:rowOff>
    </xdr:from>
    <xdr:to>
      <xdr:col>69</xdr:col>
      <xdr:colOff>92075</xdr:colOff>
      <xdr:row>16</xdr:row>
      <xdr:rowOff>165100</xdr:rowOff>
    </xdr:to>
    <xdr:cxnSp macro="">
      <xdr:nvCxnSpPr>
        <xdr:cNvPr id="140" name="直線コネクタ 139">
          <a:extLst>
            <a:ext uri="{FF2B5EF4-FFF2-40B4-BE49-F238E27FC236}">
              <a16:creationId xmlns:a16="http://schemas.microsoft.com/office/drawing/2014/main" id="{00000000-0008-0000-0400-00008C000000}"/>
            </a:ext>
          </a:extLst>
        </xdr:cNvPr>
        <xdr:cNvCxnSpPr/>
      </xdr:nvCxnSpPr>
      <xdr:spPr>
        <a:xfrm flipV="1">
          <a:off x="13004800" y="28130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161925</xdr:rowOff>
    </xdr:from>
    <xdr:to>
      <xdr:col>69</xdr:col>
      <xdr:colOff>142875</xdr:colOff>
      <xdr:row>16</xdr:row>
      <xdr:rowOff>92075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3843000" y="2733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102252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512800" y="2502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28575</xdr:rowOff>
    </xdr:from>
    <xdr:to>
      <xdr:col>65</xdr:col>
      <xdr:colOff>53975</xdr:colOff>
      <xdr:row>16</xdr:row>
      <xdr:rowOff>130175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2954000" y="2771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140352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2623800" y="254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64592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168927</xdr:rowOff>
    </xdr:from>
    <xdr:ext cx="762000" cy="259045"/>
    <xdr:sp macro="" textlink="">
      <xdr:nvSpPr>
        <xdr:cNvPr id="151" name="物件費該当値テキスト">
          <a:extLst>
            <a:ext uri="{FF2B5EF4-FFF2-40B4-BE49-F238E27FC236}">
              <a16:creationId xmlns:a16="http://schemas.microsoft.com/office/drawing/2014/main" id="{00000000-0008-0000-0400-000097000000}"/>
            </a:ext>
          </a:extLst>
        </xdr:cNvPr>
        <xdr:cNvSpPr txBox="1"/>
      </xdr:nvSpPr>
      <xdr:spPr>
        <a:xfrm>
          <a:off x="16598900" y="274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152400</xdr:rowOff>
    </xdr:from>
    <xdr:to>
      <xdr:col>78</xdr:col>
      <xdr:colOff>120650</xdr:colOff>
      <xdr:row>17</xdr:row>
      <xdr:rowOff>82550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5621000" y="289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85725</xdr:rowOff>
    </xdr:from>
    <xdr:to>
      <xdr:col>74</xdr:col>
      <xdr:colOff>31750</xdr:colOff>
      <xdr:row>17</xdr:row>
      <xdr:rowOff>15875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4732000" y="2828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26052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4401800" y="2597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19050</xdr:rowOff>
    </xdr:from>
    <xdr:to>
      <xdr:col>69</xdr:col>
      <xdr:colOff>142875</xdr:colOff>
      <xdr:row>16</xdr:row>
      <xdr:rowOff>120650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3843000" y="276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105427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3512800" y="284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114300</xdr:rowOff>
    </xdr:from>
    <xdr:to>
      <xdr:col>65</xdr:col>
      <xdr:colOff>53975</xdr:colOff>
      <xdr:row>17</xdr:row>
      <xdr:rowOff>44450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2954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29227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2623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が類似団体平均より高水準にある要因として、主に保育園と小児医療が挙げられる。保育園は公立の保育園がないため、私立保育園に扶助費として保育所給付費を支出している。また、小児医療費についても、無料化の対象を高校３年生まで拡大している。これらによって多額の一般財源を要しているが、主要施策である子育て環境の充実の一環として取り組んでおり、当面は現状維持となる。</a:t>
          </a:r>
        </a:p>
        <a:p>
          <a:r>
            <a:rPr kumimoji="1" lang="ja-JP" altLang="en-US" sz="1300">
              <a:latin typeface="ＭＳ Ｐゴシック" panose="020B0600070205080204" pitchFamily="50" charset="-128"/>
              <a:ea typeface="ＭＳ Ｐゴシック" panose="020B0600070205080204" pitchFamily="50" charset="-128"/>
            </a:rPr>
            <a:t>　また、ここ数年は、障がい者（児）にかかる費用が増加しており、扶助費が増える大きな要因となっている。</a:t>
          </a:r>
        </a:p>
      </xdr:txBody>
    </xdr:sp>
    <xdr:clientData/>
  </xdr:twoCellAnchor>
  <xdr:oneCellAnchor>
    <xdr:from>
      <xdr:col>3</xdr:col>
      <xdr:colOff>123825</xdr:colOff>
      <xdr:row>49</xdr:row>
      <xdr:rowOff>107950</xdr:rowOff>
    </xdr:from>
    <xdr:ext cx="298543" cy="225703"/>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7" name="扶助費グラフ枠">
          <a:extLst>
            <a:ext uri="{FF2B5EF4-FFF2-40B4-BE49-F238E27FC236}">
              <a16:creationId xmlns:a16="http://schemas.microsoft.com/office/drawing/2014/main" id="{00000000-0008-0000-0400-0000BB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61</xdr:row>
      <xdr:rowOff>113393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4826000" y="9222015"/>
          <a:ext cx="0" cy="1349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85470</xdr:rowOff>
    </xdr:from>
    <xdr:ext cx="762000" cy="259045"/>
    <xdr:sp macro="" textlink="">
      <xdr:nvSpPr>
        <xdr:cNvPr id="189" name="扶助費最小値テキスト">
          <a:extLst>
            <a:ext uri="{FF2B5EF4-FFF2-40B4-BE49-F238E27FC236}">
              <a16:creationId xmlns:a16="http://schemas.microsoft.com/office/drawing/2014/main" id="{00000000-0008-0000-0400-0000BD000000}"/>
            </a:ext>
          </a:extLst>
        </xdr:cNvPr>
        <xdr:cNvSpPr txBox="1"/>
      </xdr:nvSpPr>
      <xdr:spPr>
        <a:xfrm>
          <a:off x="4914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113393</xdr:rowOff>
    </xdr:from>
    <xdr:to>
      <xdr:col>24</xdr:col>
      <xdr:colOff>114300</xdr:colOff>
      <xdr:row>61</xdr:row>
      <xdr:rowOff>113393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4737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91" name="扶助費最大値テキスト">
          <a:extLst>
            <a:ext uri="{FF2B5EF4-FFF2-40B4-BE49-F238E27FC236}">
              <a16:creationId xmlns:a16="http://schemas.microsoft.com/office/drawing/2014/main" id="{00000000-0008-0000-0400-0000BF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127000</xdr:rowOff>
    </xdr:from>
    <xdr:to>
      <xdr:col>24</xdr:col>
      <xdr:colOff>25400</xdr:colOff>
      <xdr:row>59</xdr:row>
      <xdr:rowOff>31750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987800" y="10071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98170</xdr:rowOff>
    </xdr:from>
    <xdr:ext cx="762000" cy="259045"/>
    <xdr:sp macro="" textlink="">
      <xdr:nvSpPr>
        <xdr:cNvPr id="194" name="扶助費平均値テキスト">
          <a:extLst>
            <a:ext uri="{FF2B5EF4-FFF2-40B4-BE49-F238E27FC236}">
              <a16:creationId xmlns:a16="http://schemas.microsoft.com/office/drawing/2014/main" id="{00000000-0008-0000-0400-0000C2000000}"/>
            </a:ext>
          </a:extLst>
        </xdr:cNvPr>
        <xdr:cNvSpPr txBox="1"/>
      </xdr:nvSpPr>
      <xdr:spPr>
        <a:xfrm>
          <a:off x="4914900" y="9527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81643</xdr:rowOff>
    </xdr:from>
    <xdr:to>
      <xdr:col>24</xdr:col>
      <xdr:colOff>76200</xdr:colOff>
      <xdr:row>57</xdr:row>
      <xdr:rowOff>11793</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47752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18143</xdr:rowOff>
    </xdr:from>
    <xdr:to>
      <xdr:col>19</xdr:col>
      <xdr:colOff>187325</xdr:colOff>
      <xdr:row>58</xdr:row>
      <xdr:rowOff>127000</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3098800" y="9962243"/>
          <a:ext cx="889000" cy="108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59872</xdr:rowOff>
    </xdr:from>
    <xdr:to>
      <xdr:col>20</xdr:col>
      <xdr:colOff>38100</xdr:colOff>
      <xdr:row>56</xdr:row>
      <xdr:rowOff>161472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937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199</xdr:rowOff>
    </xdr:from>
    <xdr:ext cx="7366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3606800" y="9429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146050</xdr:rowOff>
    </xdr:from>
    <xdr:to>
      <xdr:col>15</xdr:col>
      <xdr:colOff>98425</xdr:colOff>
      <xdr:row>58</xdr:row>
      <xdr:rowOff>18143</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a:off x="2209800" y="9918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16328</xdr:rowOff>
    </xdr:from>
    <xdr:to>
      <xdr:col>15</xdr:col>
      <xdr:colOff>149225</xdr:colOff>
      <xdr:row>56</xdr:row>
      <xdr:rowOff>117928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3048000" y="9617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128105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2717800" y="938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57</xdr:row>
      <xdr:rowOff>146050</xdr:rowOff>
    </xdr:from>
    <xdr:to>
      <xdr:col>11</xdr:col>
      <xdr:colOff>9525</xdr:colOff>
      <xdr:row>58</xdr:row>
      <xdr:rowOff>29028</xdr:rowOff>
    </xdr:to>
    <xdr:cxnSp macro="">
      <xdr:nvCxnSpPr>
        <xdr:cNvPr id="202" name="直線コネクタ 201">
          <a:extLst>
            <a:ext uri="{FF2B5EF4-FFF2-40B4-BE49-F238E27FC236}">
              <a16:creationId xmlns:a16="http://schemas.microsoft.com/office/drawing/2014/main" id="{00000000-0008-0000-0400-0000CA000000}"/>
            </a:ext>
          </a:extLst>
        </xdr:cNvPr>
        <xdr:cNvCxnSpPr/>
      </xdr:nvCxnSpPr>
      <xdr:spPr>
        <a:xfrm flipV="1">
          <a:off x="1320800" y="9918700"/>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5443</xdr:rowOff>
    </xdr:from>
    <xdr:to>
      <xdr:col>11</xdr:col>
      <xdr:colOff>60325</xdr:colOff>
      <xdr:row>56</xdr:row>
      <xdr:rowOff>107043</xdr:rowOff>
    </xdr:to>
    <xdr:sp macro="" textlink="">
      <xdr:nvSpPr>
        <xdr:cNvPr id="203" name="フローチャート: 判断 202">
          <a:extLst>
            <a:ext uri="{FF2B5EF4-FFF2-40B4-BE49-F238E27FC236}">
              <a16:creationId xmlns:a16="http://schemas.microsoft.com/office/drawing/2014/main" id="{00000000-0008-0000-0400-0000CB000000}"/>
            </a:ext>
          </a:extLst>
        </xdr:cNvPr>
        <xdr:cNvSpPr/>
      </xdr:nvSpPr>
      <xdr:spPr>
        <a:xfrm>
          <a:off x="2159000" y="960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117220</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828800" y="9375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5" name="フローチャート: 判断 204">
          <a:extLst>
            <a:ext uri="{FF2B5EF4-FFF2-40B4-BE49-F238E27FC236}">
              <a16:creationId xmlns:a16="http://schemas.microsoft.com/office/drawing/2014/main" id="{00000000-0008-0000-0400-0000CD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149877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939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152400</xdr:rowOff>
    </xdr:from>
    <xdr:to>
      <xdr:col>24</xdr:col>
      <xdr:colOff>76200</xdr:colOff>
      <xdr:row>59</xdr:row>
      <xdr:rowOff>82550</xdr:rowOff>
    </xdr:to>
    <xdr:sp macro="" textlink="">
      <xdr:nvSpPr>
        <xdr:cNvPr id="212" name="楕円 211">
          <a:extLst>
            <a:ext uri="{FF2B5EF4-FFF2-40B4-BE49-F238E27FC236}">
              <a16:creationId xmlns:a16="http://schemas.microsoft.com/office/drawing/2014/main" id="{00000000-0008-0000-0400-0000D4000000}"/>
            </a:ext>
          </a:extLst>
        </xdr:cNvPr>
        <xdr:cNvSpPr/>
      </xdr:nvSpPr>
      <xdr:spPr>
        <a:xfrm>
          <a:off x="47752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124477</xdr:rowOff>
    </xdr:from>
    <xdr:ext cx="762000" cy="259045"/>
    <xdr:sp macro="" textlink="">
      <xdr:nvSpPr>
        <xdr:cNvPr id="213" name="扶助費該当値テキスト">
          <a:extLst>
            <a:ext uri="{FF2B5EF4-FFF2-40B4-BE49-F238E27FC236}">
              <a16:creationId xmlns:a16="http://schemas.microsoft.com/office/drawing/2014/main" id="{00000000-0008-0000-0400-0000D5000000}"/>
            </a:ext>
          </a:extLst>
        </xdr:cNvPr>
        <xdr:cNvSpPr txBox="1"/>
      </xdr:nvSpPr>
      <xdr:spPr>
        <a:xfrm>
          <a:off x="49149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76200</xdr:rowOff>
    </xdr:from>
    <xdr:to>
      <xdr:col>20</xdr:col>
      <xdr:colOff>38100</xdr:colOff>
      <xdr:row>59</xdr:row>
      <xdr:rowOff>6350</xdr:rowOff>
    </xdr:to>
    <xdr:sp macro="" textlink="">
      <xdr:nvSpPr>
        <xdr:cNvPr id="214" name="楕円 213">
          <a:extLst>
            <a:ext uri="{FF2B5EF4-FFF2-40B4-BE49-F238E27FC236}">
              <a16:creationId xmlns:a16="http://schemas.microsoft.com/office/drawing/2014/main" id="{00000000-0008-0000-0400-0000D6000000}"/>
            </a:ext>
          </a:extLst>
        </xdr:cNvPr>
        <xdr:cNvSpPr/>
      </xdr:nvSpPr>
      <xdr:spPr>
        <a:xfrm>
          <a:off x="39370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162577</xdr:rowOff>
    </xdr:from>
    <xdr:ext cx="736600" cy="259045"/>
    <xdr:sp macro="" textlink="">
      <xdr:nvSpPr>
        <xdr:cNvPr id="215" name="テキスト ボックス 214">
          <a:extLst>
            <a:ext uri="{FF2B5EF4-FFF2-40B4-BE49-F238E27FC236}">
              <a16:creationId xmlns:a16="http://schemas.microsoft.com/office/drawing/2014/main" id="{00000000-0008-0000-0400-0000D7000000}"/>
            </a:ext>
          </a:extLst>
        </xdr:cNvPr>
        <xdr:cNvSpPr txBox="1"/>
      </xdr:nvSpPr>
      <xdr:spPr>
        <a:xfrm>
          <a:off x="3606800" y="10106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138793</xdr:rowOff>
    </xdr:from>
    <xdr:to>
      <xdr:col>15</xdr:col>
      <xdr:colOff>149225</xdr:colOff>
      <xdr:row>58</xdr:row>
      <xdr:rowOff>68943</xdr:rowOff>
    </xdr:to>
    <xdr:sp macro="" textlink="">
      <xdr:nvSpPr>
        <xdr:cNvPr id="216" name="楕円 215">
          <a:extLst>
            <a:ext uri="{FF2B5EF4-FFF2-40B4-BE49-F238E27FC236}">
              <a16:creationId xmlns:a16="http://schemas.microsoft.com/office/drawing/2014/main" id="{00000000-0008-0000-0400-0000D8000000}"/>
            </a:ext>
          </a:extLst>
        </xdr:cNvPr>
        <xdr:cNvSpPr/>
      </xdr:nvSpPr>
      <xdr:spPr>
        <a:xfrm>
          <a:off x="3048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53720</xdr:rowOff>
    </xdr:from>
    <xdr:ext cx="762000" cy="259045"/>
    <xdr:sp macro="" textlink="">
      <xdr:nvSpPr>
        <xdr:cNvPr id="217" name="テキスト ボックス 216">
          <a:extLst>
            <a:ext uri="{FF2B5EF4-FFF2-40B4-BE49-F238E27FC236}">
              <a16:creationId xmlns:a16="http://schemas.microsoft.com/office/drawing/2014/main" id="{00000000-0008-0000-0400-0000D9000000}"/>
            </a:ext>
          </a:extLst>
        </xdr:cNvPr>
        <xdr:cNvSpPr txBox="1"/>
      </xdr:nvSpPr>
      <xdr:spPr>
        <a:xfrm>
          <a:off x="2717800" y="999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95250</xdr:rowOff>
    </xdr:from>
    <xdr:to>
      <xdr:col>11</xdr:col>
      <xdr:colOff>60325</xdr:colOff>
      <xdr:row>58</xdr:row>
      <xdr:rowOff>25400</xdr:rowOff>
    </xdr:to>
    <xdr:sp macro="" textlink="">
      <xdr:nvSpPr>
        <xdr:cNvPr id="218" name="楕円 217">
          <a:extLst>
            <a:ext uri="{FF2B5EF4-FFF2-40B4-BE49-F238E27FC236}">
              <a16:creationId xmlns:a16="http://schemas.microsoft.com/office/drawing/2014/main" id="{00000000-0008-0000-0400-0000DA000000}"/>
            </a:ext>
          </a:extLst>
        </xdr:cNvPr>
        <xdr:cNvSpPr/>
      </xdr:nvSpPr>
      <xdr:spPr>
        <a:xfrm>
          <a:off x="2159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10177</xdr:rowOff>
    </xdr:from>
    <xdr:ext cx="762000" cy="259045"/>
    <xdr:sp macro="" textlink="">
      <xdr:nvSpPr>
        <xdr:cNvPr id="219" name="テキスト ボックス 218">
          <a:extLst>
            <a:ext uri="{FF2B5EF4-FFF2-40B4-BE49-F238E27FC236}">
              <a16:creationId xmlns:a16="http://schemas.microsoft.com/office/drawing/2014/main" id="{00000000-0008-0000-0400-0000DB000000}"/>
            </a:ext>
          </a:extLst>
        </xdr:cNvPr>
        <xdr:cNvSpPr txBox="1"/>
      </xdr:nvSpPr>
      <xdr:spPr>
        <a:xfrm>
          <a:off x="1828800" y="995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149678</xdr:rowOff>
    </xdr:from>
    <xdr:to>
      <xdr:col>6</xdr:col>
      <xdr:colOff>171450</xdr:colOff>
      <xdr:row>58</xdr:row>
      <xdr:rowOff>79828</xdr:rowOff>
    </xdr:to>
    <xdr:sp macro="" textlink="">
      <xdr:nvSpPr>
        <xdr:cNvPr id="220" name="楕円 219">
          <a:extLst>
            <a:ext uri="{FF2B5EF4-FFF2-40B4-BE49-F238E27FC236}">
              <a16:creationId xmlns:a16="http://schemas.microsoft.com/office/drawing/2014/main" id="{00000000-0008-0000-0400-0000DC000000}"/>
            </a:ext>
          </a:extLst>
        </xdr:cNvPr>
        <xdr:cNvSpPr/>
      </xdr:nvSpPr>
      <xdr:spPr>
        <a:xfrm>
          <a:off x="1270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64605</xdr:rowOff>
    </xdr:from>
    <xdr:ext cx="762000" cy="259045"/>
    <xdr:sp macro="" textlink="">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939800" y="1000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の経費の大半は、各保険事業を行う特別会計への繰出金であり、類似団体平均よりも高い水準となっている。要因としては、高齢化に伴う後期高齢者医療特別会計への繰出金の増加が数値を押し上げている。県平均よりも低い水準を維持できているのは、健（検）診の実施による医療費の抑制、介護予防等の効果も考えられ、今後も同様の水準を維持できるよう、より効果的な抑制策に取り組んでいく必要がある。</a:t>
          </a:r>
        </a:p>
      </xdr:txBody>
    </xdr:sp>
    <xdr:clientData/>
  </xdr:twoCellAnchor>
  <xdr:oneCellAnchor>
    <xdr:from>
      <xdr:col>62</xdr:col>
      <xdr:colOff>6350</xdr:colOff>
      <xdr:row>49</xdr:row>
      <xdr:rowOff>107950</xdr:rowOff>
    </xdr:from>
    <xdr:ext cx="298543" cy="225703"/>
    <xdr:sp macro="" textlink="">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4" name="直線コネクタ 233">
          <a:extLst>
            <a:ext uri="{FF2B5EF4-FFF2-40B4-BE49-F238E27FC236}">
              <a16:creationId xmlns:a16="http://schemas.microsoft.com/office/drawing/2014/main" id="{00000000-0008-0000-0400-0000EA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5" name="テキスト ボックス 234">
          <a:extLst>
            <a:ext uri="{FF2B5EF4-FFF2-40B4-BE49-F238E27FC236}">
              <a16:creationId xmlns:a16="http://schemas.microsoft.com/office/drawing/2014/main" id="{00000000-0008-0000-0400-0000EB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7" name="テキスト ボックス 236">
          <a:extLst>
            <a:ext uri="{FF2B5EF4-FFF2-40B4-BE49-F238E27FC236}">
              <a16:creationId xmlns:a16="http://schemas.microsoft.com/office/drawing/2014/main" id="{00000000-0008-0000-0400-0000ED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9" name="テキスト ボックス 238">
          <a:extLst>
            <a:ext uri="{FF2B5EF4-FFF2-40B4-BE49-F238E27FC236}">
              <a16:creationId xmlns:a16="http://schemas.microsoft.com/office/drawing/2014/main" id="{00000000-0008-0000-0400-0000EF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41" name="テキスト ボックス 240">
          <a:extLst>
            <a:ext uri="{FF2B5EF4-FFF2-40B4-BE49-F238E27FC236}">
              <a16:creationId xmlns:a16="http://schemas.microsoft.com/office/drawing/2014/main" id="{00000000-0008-0000-0400-0000F1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5" name="テキスト ボックス 244">
          <a:extLst>
            <a:ext uri="{FF2B5EF4-FFF2-40B4-BE49-F238E27FC236}">
              <a16:creationId xmlns:a16="http://schemas.microsoft.com/office/drawing/2014/main" id="{00000000-0008-0000-0400-0000F5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7" name="テキスト ボックス 246">
          <a:extLst>
            <a:ext uri="{FF2B5EF4-FFF2-40B4-BE49-F238E27FC236}">
              <a16:creationId xmlns:a16="http://schemas.microsoft.com/office/drawing/2014/main" id="{00000000-0008-0000-0400-0000F7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50" name="その他グラフ枠">
          <a:extLst>
            <a:ext uri="{FF2B5EF4-FFF2-40B4-BE49-F238E27FC236}">
              <a16:creationId xmlns:a16="http://schemas.microsoft.com/office/drawing/2014/main" id="{00000000-0008-0000-0400-0000FA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61</xdr:row>
      <xdr:rowOff>113393</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6510000" y="8982528"/>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85470</xdr:rowOff>
    </xdr:from>
    <xdr:ext cx="762000" cy="259045"/>
    <xdr:sp macro="" textlink="">
      <xdr:nvSpPr>
        <xdr:cNvPr id="252" name="その他最小値テキスト">
          <a:extLst>
            <a:ext uri="{FF2B5EF4-FFF2-40B4-BE49-F238E27FC236}">
              <a16:creationId xmlns:a16="http://schemas.microsoft.com/office/drawing/2014/main" id="{00000000-0008-0000-0400-0000FC000000}"/>
            </a:ext>
          </a:extLst>
        </xdr:cNvPr>
        <xdr:cNvSpPr txBox="1"/>
      </xdr:nvSpPr>
      <xdr:spPr>
        <a:xfrm>
          <a:off x="16598900" y="10543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113393</xdr:rowOff>
    </xdr:from>
    <xdr:to>
      <xdr:col>82</xdr:col>
      <xdr:colOff>196850</xdr:colOff>
      <xdr:row>61</xdr:row>
      <xdr:rowOff>113393</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10571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54" name="その他最大値テキスト">
          <a:extLst>
            <a:ext uri="{FF2B5EF4-FFF2-40B4-BE49-F238E27FC236}">
              <a16:creationId xmlns:a16="http://schemas.microsoft.com/office/drawing/2014/main" id="{00000000-0008-0000-0400-0000FE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94343</xdr:rowOff>
    </xdr:from>
    <xdr:to>
      <xdr:col>82</xdr:col>
      <xdr:colOff>107950</xdr:colOff>
      <xdr:row>58</xdr:row>
      <xdr:rowOff>105228</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5671800" y="10038443"/>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90005</xdr:rowOff>
    </xdr:from>
    <xdr:ext cx="762000" cy="259045"/>
    <xdr:sp macro="" textlink="">
      <xdr:nvSpPr>
        <xdr:cNvPr id="257" name="その他平均値テキスト">
          <a:extLst>
            <a:ext uri="{FF2B5EF4-FFF2-40B4-BE49-F238E27FC236}">
              <a16:creationId xmlns:a16="http://schemas.microsoft.com/office/drawing/2014/main" id="{00000000-0008-0000-0400-000001010000}"/>
            </a:ext>
          </a:extLst>
        </xdr:cNvPr>
        <xdr:cNvSpPr txBox="1"/>
      </xdr:nvSpPr>
      <xdr:spPr>
        <a:xfrm>
          <a:off x="16598900" y="96912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73478</xdr:rowOff>
    </xdr:from>
    <xdr:to>
      <xdr:col>82</xdr:col>
      <xdr:colOff>158750</xdr:colOff>
      <xdr:row>58</xdr:row>
      <xdr:rowOff>3628</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64592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18143</xdr:rowOff>
    </xdr:from>
    <xdr:to>
      <xdr:col>78</xdr:col>
      <xdr:colOff>69850</xdr:colOff>
      <xdr:row>58</xdr:row>
      <xdr:rowOff>105228</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4782800" y="99622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54428</xdr:rowOff>
    </xdr:from>
    <xdr:to>
      <xdr:col>78</xdr:col>
      <xdr:colOff>120650</xdr:colOff>
      <xdr:row>58</xdr:row>
      <xdr:rowOff>156028</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5621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166205</xdr:rowOff>
    </xdr:from>
    <xdr:ext cx="7366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290800" y="9767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146050</xdr:rowOff>
    </xdr:from>
    <xdr:to>
      <xdr:col>73</xdr:col>
      <xdr:colOff>180975</xdr:colOff>
      <xdr:row>58</xdr:row>
      <xdr:rowOff>18143</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a:off x="13893800" y="9918700"/>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54428</xdr:rowOff>
    </xdr:from>
    <xdr:to>
      <xdr:col>74</xdr:col>
      <xdr:colOff>31750</xdr:colOff>
      <xdr:row>58</xdr:row>
      <xdr:rowOff>156028</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4732000" y="9998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140805</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4401800" y="10084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58</xdr:row>
      <xdr:rowOff>105228</xdr:rowOff>
    </xdr:to>
    <xdr:cxnSp macro="">
      <xdr:nvCxnSpPr>
        <xdr:cNvPr id="265" name="直線コネクタ 264">
          <a:extLst>
            <a:ext uri="{FF2B5EF4-FFF2-40B4-BE49-F238E27FC236}">
              <a16:creationId xmlns:a16="http://schemas.microsoft.com/office/drawing/2014/main" id="{00000000-0008-0000-0400-000009010000}"/>
            </a:ext>
          </a:extLst>
        </xdr:cNvPr>
        <xdr:cNvCxnSpPr/>
      </xdr:nvCxnSpPr>
      <xdr:spPr>
        <a:xfrm flipV="1">
          <a:off x="13004800" y="9918700"/>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65315</xdr:rowOff>
    </xdr:from>
    <xdr:to>
      <xdr:col>69</xdr:col>
      <xdr:colOff>142875</xdr:colOff>
      <xdr:row>58</xdr:row>
      <xdr:rowOff>166915</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3843000" y="10009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163285</xdr:rowOff>
    </xdr:from>
    <xdr:to>
      <xdr:col>65</xdr:col>
      <xdr:colOff>53975</xdr:colOff>
      <xdr:row>59</xdr:row>
      <xdr:rowOff>93435</xdr:rowOff>
    </xdr:to>
    <xdr:sp macro="" textlink="">
      <xdr:nvSpPr>
        <xdr:cNvPr id="268" name="フローチャート: 判断 267">
          <a:extLst>
            <a:ext uri="{FF2B5EF4-FFF2-40B4-BE49-F238E27FC236}">
              <a16:creationId xmlns:a16="http://schemas.microsoft.com/office/drawing/2014/main" id="{00000000-0008-0000-0400-00000C010000}"/>
            </a:ext>
          </a:extLst>
        </xdr:cNvPr>
        <xdr:cNvSpPr/>
      </xdr:nvSpPr>
      <xdr:spPr>
        <a:xfrm>
          <a:off x="12954000" y="10107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78212</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43543</xdr:rowOff>
    </xdr:from>
    <xdr:to>
      <xdr:col>82</xdr:col>
      <xdr:colOff>158750</xdr:colOff>
      <xdr:row>58</xdr:row>
      <xdr:rowOff>145143</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6459200" y="9987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15620</xdr:rowOff>
    </xdr:from>
    <xdr:ext cx="762000" cy="259045"/>
    <xdr:sp macro="" textlink="">
      <xdr:nvSpPr>
        <xdr:cNvPr id="276" name="その他該当値テキスト">
          <a:extLst>
            <a:ext uri="{FF2B5EF4-FFF2-40B4-BE49-F238E27FC236}">
              <a16:creationId xmlns:a16="http://schemas.microsoft.com/office/drawing/2014/main" id="{00000000-0008-0000-0400-000014010000}"/>
            </a:ext>
          </a:extLst>
        </xdr:cNvPr>
        <xdr:cNvSpPr txBox="1"/>
      </xdr:nvSpPr>
      <xdr:spPr>
        <a:xfrm>
          <a:off x="16598900" y="9959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54428</xdr:rowOff>
    </xdr:from>
    <xdr:to>
      <xdr:col>78</xdr:col>
      <xdr:colOff>120650</xdr:colOff>
      <xdr:row>58</xdr:row>
      <xdr:rowOff>156028</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5621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140805</xdr:rowOff>
    </xdr:from>
    <xdr:ext cx="7366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5290800" y="10084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138793</xdr:rowOff>
    </xdr:from>
    <xdr:to>
      <xdr:col>74</xdr:col>
      <xdr:colOff>31750</xdr:colOff>
      <xdr:row>58</xdr:row>
      <xdr:rowOff>68943</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4732000" y="9911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79120</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4401800" y="9680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54428</xdr:rowOff>
    </xdr:from>
    <xdr:to>
      <xdr:col>65</xdr:col>
      <xdr:colOff>53975</xdr:colOff>
      <xdr:row>58</xdr:row>
      <xdr:rowOff>156028</xdr:rowOff>
    </xdr:to>
    <xdr:sp macro="" textlink="">
      <xdr:nvSpPr>
        <xdr:cNvPr id="283" name="楕円 282">
          <a:extLst>
            <a:ext uri="{FF2B5EF4-FFF2-40B4-BE49-F238E27FC236}">
              <a16:creationId xmlns:a16="http://schemas.microsoft.com/office/drawing/2014/main" id="{00000000-0008-0000-0400-00001B010000}"/>
            </a:ext>
          </a:extLst>
        </xdr:cNvPr>
        <xdr:cNvSpPr/>
      </xdr:nvSpPr>
      <xdr:spPr>
        <a:xfrm>
          <a:off x="12954000" y="9998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166205</xdr:rowOff>
    </xdr:from>
    <xdr:ext cx="762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2623800" y="976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3" name="正方形/長方形 292">
          <a:extLst>
            <a:ext uri="{FF2B5EF4-FFF2-40B4-BE49-F238E27FC236}">
              <a16:creationId xmlns:a16="http://schemas.microsoft.com/office/drawing/2014/main" id="{00000000-0008-0000-0400-000025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4" name="正方形/長方形 293">
          <a:extLst>
            <a:ext uri="{FF2B5EF4-FFF2-40B4-BE49-F238E27FC236}">
              <a16:creationId xmlns:a16="http://schemas.microsoft.com/office/drawing/2014/main" id="{00000000-0008-0000-0400-000026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補助費等が類似団体平均よりも高水準となっているのは、下水道事業や一部事務組合への負担金によるものである。一部事務組合への負担金については、ごみ・し尿処理、消防等の事務に係るもので、人件費抑制の反動増の側面がある。</a:t>
          </a:r>
        </a:p>
        <a:p>
          <a:r>
            <a:rPr kumimoji="1" lang="ja-JP" altLang="en-US" sz="1200">
              <a:latin typeface="ＭＳ Ｐゴシック" panose="020B0600070205080204" pitchFamily="50" charset="-128"/>
              <a:ea typeface="ＭＳ Ｐゴシック" panose="020B0600070205080204" pitchFamily="50" charset="-128"/>
            </a:rPr>
            <a:t>　公共下水道事業は町主要施策の一つのため今後も継続する見込みであり、また、ごみ処理施設等の老朽化に伴う建て替えや維持管理コストの増加による負担金の増額が見込まれるため、今後も増加傾向が続くと考えられる。</a:t>
          </a:r>
        </a:p>
      </xdr:txBody>
    </xdr:sp>
    <xdr:clientData/>
  </xdr:twoCellAnchor>
  <xdr:oneCellAnchor>
    <xdr:from>
      <xdr:col>62</xdr:col>
      <xdr:colOff>6350</xdr:colOff>
      <xdr:row>29</xdr:row>
      <xdr:rowOff>107950</xdr:rowOff>
    </xdr:from>
    <xdr:ext cx="298543" cy="225703"/>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6" name="テキスト ボックス 305">
          <a:extLst>
            <a:ext uri="{FF2B5EF4-FFF2-40B4-BE49-F238E27FC236}">
              <a16:creationId xmlns:a16="http://schemas.microsoft.com/office/drawing/2014/main" id="{00000000-0008-0000-0400-000032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8" name="補助費等グラフ枠">
          <a:extLst>
            <a:ext uri="{FF2B5EF4-FFF2-40B4-BE49-F238E27FC236}">
              <a16:creationId xmlns:a16="http://schemas.microsoft.com/office/drawing/2014/main" id="{00000000-0008-0000-0400-000034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127000</xdr:rowOff>
    </xdr:from>
    <xdr:to>
      <xdr:col>82</xdr:col>
      <xdr:colOff>107950</xdr:colOff>
      <xdr:row>40</xdr:row>
      <xdr:rowOff>168148</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6510000" y="5956300"/>
          <a:ext cx="0" cy="10698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140225</xdr:rowOff>
    </xdr:from>
    <xdr:ext cx="762000" cy="259045"/>
    <xdr:sp macro="" textlink="">
      <xdr:nvSpPr>
        <xdr:cNvPr id="310" name="補助費等最小値テキスト">
          <a:extLst>
            <a:ext uri="{FF2B5EF4-FFF2-40B4-BE49-F238E27FC236}">
              <a16:creationId xmlns:a16="http://schemas.microsoft.com/office/drawing/2014/main" id="{00000000-0008-0000-0400-000036010000}"/>
            </a:ext>
          </a:extLst>
        </xdr:cNvPr>
        <xdr:cNvSpPr txBox="1"/>
      </xdr:nvSpPr>
      <xdr:spPr>
        <a:xfrm>
          <a:off x="16598900" y="699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168148</xdr:rowOff>
    </xdr:from>
    <xdr:to>
      <xdr:col>82</xdr:col>
      <xdr:colOff>196850</xdr:colOff>
      <xdr:row>40</xdr:row>
      <xdr:rowOff>168148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6421100" y="7026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41927</xdr:rowOff>
    </xdr:from>
    <xdr:ext cx="762000" cy="259045"/>
    <xdr:sp macro="" textlink="">
      <xdr:nvSpPr>
        <xdr:cNvPr id="312" name="補助費等最大値テキスト">
          <a:extLst>
            <a:ext uri="{FF2B5EF4-FFF2-40B4-BE49-F238E27FC236}">
              <a16:creationId xmlns:a16="http://schemas.microsoft.com/office/drawing/2014/main" id="{00000000-0008-0000-0400-000038010000}"/>
            </a:ext>
          </a:extLst>
        </xdr:cNvPr>
        <xdr:cNvSpPr txBox="1"/>
      </xdr:nvSpPr>
      <xdr:spPr>
        <a:xfrm>
          <a:off x="16598900" y="569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127000</xdr:rowOff>
    </xdr:from>
    <xdr:to>
      <xdr:col>82</xdr:col>
      <xdr:colOff>196850</xdr:colOff>
      <xdr:row>34</xdr:row>
      <xdr:rowOff>127000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6421100" y="5956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165862</xdr:rowOff>
    </xdr:from>
    <xdr:to>
      <xdr:col>82</xdr:col>
      <xdr:colOff>107950</xdr:colOff>
      <xdr:row>38</xdr:row>
      <xdr:rowOff>72136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5671800" y="650951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122445</xdr:rowOff>
    </xdr:from>
    <xdr:ext cx="762000" cy="259045"/>
    <xdr:sp macro="" textlink="">
      <xdr:nvSpPr>
        <xdr:cNvPr id="315" name="補助費等平均値テキスト">
          <a:extLst>
            <a:ext uri="{FF2B5EF4-FFF2-40B4-BE49-F238E27FC236}">
              <a16:creationId xmlns:a16="http://schemas.microsoft.com/office/drawing/2014/main" id="{00000000-0008-0000-0400-00003B010000}"/>
            </a:ext>
          </a:extLst>
        </xdr:cNvPr>
        <xdr:cNvSpPr txBox="1"/>
      </xdr:nvSpPr>
      <xdr:spPr>
        <a:xfrm>
          <a:off x="16598900" y="62946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105918</xdr:rowOff>
    </xdr:from>
    <xdr:to>
      <xdr:col>82</xdr:col>
      <xdr:colOff>158750</xdr:colOff>
      <xdr:row>38</xdr:row>
      <xdr:rowOff>36068</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6459200" y="6449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30988</xdr:rowOff>
    </xdr:from>
    <xdr:to>
      <xdr:col>78</xdr:col>
      <xdr:colOff>69850</xdr:colOff>
      <xdr:row>38</xdr:row>
      <xdr:rowOff>72136</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4782800" y="654608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60198</xdr:rowOff>
    </xdr:from>
    <xdr:to>
      <xdr:col>78</xdr:col>
      <xdr:colOff>120650</xdr:colOff>
      <xdr:row>37</xdr:row>
      <xdr:rowOff>161798</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5621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525</xdr:rowOff>
    </xdr:from>
    <xdr:ext cx="7366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290800" y="61727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170434</xdr:rowOff>
    </xdr:from>
    <xdr:to>
      <xdr:col>73</xdr:col>
      <xdr:colOff>180975</xdr:colOff>
      <xdr:row>38</xdr:row>
      <xdr:rowOff>30988</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893800" y="6514084"/>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147574</xdr:rowOff>
    </xdr:from>
    <xdr:to>
      <xdr:col>69</xdr:col>
      <xdr:colOff>92075</xdr:colOff>
      <xdr:row>37</xdr:row>
      <xdr:rowOff>170434</xdr:rowOff>
    </xdr:to>
    <xdr:cxnSp macro="">
      <xdr:nvCxnSpPr>
        <xdr:cNvPr id="323" name="直線コネクタ 322">
          <a:extLst>
            <a:ext uri="{FF2B5EF4-FFF2-40B4-BE49-F238E27FC236}">
              <a16:creationId xmlns:a16="http://schemas.microsoft.com/office/drawing/2014/main" id="{00000000-0008-0000-0400-000043010000}"/>
            </a:ext>
          </a:extLst>
        </xdr:cNvPr>
        <xdr:cNvCxnSpPr/>
      </xdr:nvCxnSpPr>
      <xdr:spPr>
        <a:xfrm>
          <a:off x="13004800" y="64912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163068</xdr:rowOff>
    </xdr:from>
    <xdr:to>
      <xdr:col>69</xdr:col>
      <xdr:colOff>142875</xdr:colOff>
      <xdr:row>37</xdr:row>
      <xdr:rowOff>93218</xdr:rowOff>
    </xdr:to>
    <xdr:sp macro="" textlink="">
      <xdr:nvSpPr>
        <xdr:cNvPr id="324" name="フローチャート: 判断 323">
          <a:extLst>
            <a:ext uri="{FF2B5EF4-FFF2-40B4-BE49-F238E27FC236}">
              <a16:creationId xmlns:a16="http://schemas.microsoft.com/office/drawing/2014/main" id="{00000000-0008-0000-0400-000044010000}"/>
            </a:ext>
          </a:extLst>
        </xdr:cNvPr>
        <xdr:cNvSpPr/>
      </xdr:nvSpPr>
      <xdr:spPr>
        <a:xfrm>
          <a:off x="13843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103395</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46482</xdr:rowOff>
    </xdr:from>
    <xdr:to>
      <xdr:col>65</xdr:col>
      <xdr:colOff>53975</xdr:colOff>
      <xdr:row>37</xdr:row>
      <xdr:rowOff>148082</xdr:rowOff>
    </xdr:to>
    <xdr:sp macro="" textlink="">
      <xdr:nvSpPr>
        <xdr:cNvPr id="326" name="フローチャート: 判断 325">
          <a:extLst>
            <a:ext uri="{FF2B5EF4-FFF2-40B4-BE49-F238E27FC236}">
              <a16:creationId xmlns:a16="http://schemas.microsoft.com/office/drawing/2014/main" id="{00000000-0008-0000-0400-000046010000}"/>
            </a:ext>
          </a:extLst>
        </xdr:cNvPr>
        <xdr:cNvSpPr/>
      </xdr:nvSpPr>
      <xdr:spPr>
        <a:xfrm>
          <a:off x="12954000" y="63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158259</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159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115062</xdr:rowOff>
    </xdr:from>
    <xdr:to>
      <xdr:col>82</xdr:col>
      <xdr:colOff>158750</xdr:colOff>
      <xdr:row>38</xdr:row>
      <xdr:rowOff>45212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6459200" y="6458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87139</xdr:rowOff>
    </xdr:from>
    <xdr:ext cx="762000" cy="259045"/>
    <xdr:sp macro="" textlink="">
      <xdr:nvSpPr>
        <xdr:cNvPr id="334" name="補助費等該当値テキスト">
          <a:extLst>
            <a:ext uri="{FF2B5EF4-FFF2-40B4-BE49-F238E27FC236}">
              <a16:creationId xmlns:a16="http://schemas.microsoft.com/office/drawing/2014/main" id="{00000000-0008-0000-0400-00004E010000}"/>
            </a:ext>
          </a:extLst>
        </xdr:cNvPr>
        <xdr:cNvSpPr txBox="1"/>
      </xdr:nvSpPr>
      <xdr:spPr>
        <a:xfrm>
          <a:off x="165989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21336</xdr:rowOff>
    </xdr:from>
    <xdr:to>
      <xdr:col>78</xdr:col>
      <xdr:colOff>120650</xdr:colOff>
      <xdr:row>38</xdr:row>
      <xdr:rowOff>122936</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5621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107713</xdr:rowOff>
    </xdr:from>
    <xdr:ext cx="7366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5290800" y="6622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151638</xdr:rowOff>
    </xdr:from>
    <xdr:to>
      <xdr:col>74</xdr:col>
      <xdr:colOff>31750</xdr:colOff>
      <xdr:row>38</xdr:row>
      <xdr:rowOff>81788</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4732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66565</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4401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119634</xdr:rowOff>
    </xdr:from>
    <xdr:to>
      <xdr:col>69</xdr:col>
      <xdr:colOff>142875</xdr:colOff>
      <xdr:row>38</xdr:row>
      <xdr:rowOff>49785</xdr:rowOff>
    </xdr:to>
    <xdr:sp macro="" textlink="">
      <xdr:nvSpPr>
        <xdr:cNvPr id="339" name="楕円 338">
          <a:extLst>
            <a:ext uri="{FF2B5EF4-FFF2-40B4-BE49-F238E27FC236}">
              <a16:creationId xmlns:a16="http://schemas.microsoft.com/office/drawing/2014/main" id="{00000000-0008-0000-0400-000053010000}"/>
            </a:ext>
          </a:extLst>
        </xdr:cNvPr>
        <xdr:cNvSpPr/>
      </xdr:nvSpPr>
      <xdr:spPr>
        <a:xfrm>
          <a:off x="13843000" y="646328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34561</xdr:rowOff>
    </xdr:from>
    <xdr:ext cx="762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13512800" y="654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96774</xdr:rowOff>
    </xdr:from>
    <xdr:to>
      <xdr:col>65</xdr:col>
      <xdr:colOff>53975</xdr:colOff>
      <xdr:row>38</xdr:row>
      <xdr:rowOff>26924</xdr:rowOff>
    </xdr:to>
    <xdr:sp macro="" textlink="">
      <xdr:nvSpPr>
        <xdr:cNvPr id="341" name="楕円 340">
          <a:extLst>
            <a:ext uri="{FF2B5EF4-FFF2-40B4-BE49-F238E27FC236}">
              <a16:creationId xmlns:a16="http://schemas.microsoft.com/office/drawing/2014/main" id="{00000000-0008-0000-0400-000055010000}"/>
            </a:ext>
          </a:extLst>
        </xdr:cNvPr>
        <xdr:cNvSpPr/>
      </xdr:nvSpPr>
      <xdr:spPr>
        <a:xfrm>
          <a:off x="12954000" y="6440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11701</xdr:rowOff>
    </xdr:from>
    <xdr:ext cx="762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12623800" y="652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正方形/長方形 349">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1" name="正方形/長方形 350">
          <a:extLst>
            <a:ext uri="{FF2B5EF4-FFF2-40B4-BE49-F238E27FC236}">
              <a16:creationId xmlns:a16="http://schemas.microsoft.com/office/drawing/2014/main" id="{00000000-0008-0000-0400-00005F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2" name="正方形/長方形 351">
          <a:extLst>
            <a:ext uri="{FF2B5EF4-FFF2-40B4-BE49-F238E27FC236}">
              <a16:creationId xmlns:a16="http://schemas.microsoft.com/office/drawing/2014/main" id="{00000000-0008-0000-0400-000060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起債額は抑制しているものの、既発債の償還に加えて公共施設の建替え等の大型事業が控えていることにより当面は公債費が増加する見込みである。</a:t>
          </a:r>
        </a:p>
        <a:p>
          <a:r>
            <a:rPr kumimoji="1" lang="ja-JP" altLang="en-US" sz="1300">
              <a:latin typeface="ＭＳ Ｐゴシック" panose="020B0600070205080204" pitchFamily="50" charset="-128"/>
              <a:ea typeface="ＭＳ Ｐゴシック" panose="020B0600070205080204" pitchFamily="50" charset="-128"/>
            </a:rPr>
            <a:t>　町債の発行は、基本的に交付税措置のあるものに限っているため、公債費の増加に合わせて基準財政需要額算入額も増加しており、実質負担は抑えられているが今後も負担が過重にならないよう、適正水準の維持に努める。</a:t>
          </a:r>
        </a:p>
      </xdr:txBody>
    </xdr:sp>
    <xdr:clientData/>
  </xdr:twoCellAnchor>
  <xdr:oneCellAnchor>
    <xdr:from>
      <xdr:col>3</xdr:col>
      <xdr:colOff>123825</xdr:colOff>
      <xdr:row>69</xdr:row>
      <xdr:rowOff>107950</xdr:rowOff>
    </xdr:from>
    <xdr:ext cx="298543" cy="225703"/>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80</xdr:row>
      <xdr:rowOff>140715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750292"/>
          <a:ext cx="0" cy="1106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85852</xdr:rowOff>
    </xdr:from>
    <xdr:to>
      <xdr:col>24</xdr:col>
      <xdr:colOff>25400</xdr:colOff>
      <xdr:row>76</xdr:row>
      <xdr:rowOff>90424</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1605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148862</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5335</xdr:rowOff>
    </xdr:from>
    <xdr:to>
      <xdr:col>24</xdr:col>
      <xdr:colOff>76200</xdr:colOff>
      <xdr:row>77</xdr:row>
      <xdr:rowOff>106935</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62992</xdr:rowOff>
    </xdr:from>
    <xdr:to>
      <xdr:col>19</xdr:col>
      <xdr:colOff>187325</xdr:colOff>
      <xdr:row>76</xdr:row>
      <xdr:rowOff>90424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931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41911</xdr:rowOff>
    </xdr:from>
    <xdr:to>
      <xdr:col>20</xdr:col>
      <xdr:colOff>38100</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128288</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30987</xdr:rowOff>
    </xdr:from>
    <xdr:to>
      <xdr:col>15</xdr:col>
      <xdr:colOff>98425</xdr:colOff>
      <xdr:row>76</xdr:row>
      <xdr:rowOff>62992</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611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132859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30987</xdr:rowOff>
    </xdr:from>
    <xdr:to>
      <xdr:col>11</xdr:col>
      <xdr:colOff>9525</xdr:colOff>
      <xdr:row>76</xdr:row>
      <xdr:rowOff>85852</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611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9906</xdr:rowOff>
    </xdr:from>
    <xdr:to>
      <xdr:col>11</xdr:col>
      <xdr:colOff>60325</xdr:colOff>
      <xdr:row>77</xdr:row>
      <xdr:rowOff>111506</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96283</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97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32765</xdr:rowOff>
    </xdr:from>
    <xdr:to>
      <xdr:col>6</xdr:col>
      <xdr:colOff>171450</xdr:colOff>
      <xdr:row>77</xdr:row>
      <xdr:rowOff>134365</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119142</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35052</xdr:rowOff>
    </xdr:from>
    <xdr:to>
      <xdr:col>24</xdr:col>
      <xdr:colOff>76200</xdr:colOff>
      <xdr:row>76</xdr:row>
      <xdr:rowOff>136652</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51579</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910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39624</xdr:rowOff>
    </xdr:from>
    <xdr:to>
      <xdr:col>20</xdr:col>
      <xdr:colOff>38100</xdr:colOff>
      <xdr:row>76</xdr:row>
      <xdr:rowOff>141224</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6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151401</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38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12192</xdr:rowOff>
    </xdr:from>
    <xdr:to>
      <xdr:col>15</xdr:col>
      <xdr:colOff>149225</xdr:colOff>
      <xdr:row>76</xdr:row>
      <xdr:rowOff>113792</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123969</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151637</xdr:rowOff>
    </xdr:from>
    <xdr:to>
      <xdr:col>11</xdr:col>
      <xdr:colOff>60325</xdr:colOff>
      <xdr:row>76</xdr:row>
      <xdr:rowOff>81787</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01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91965</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7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35052</xdr:rowOff>
    </xdr:from>
    <xdr:to>
      <xdr:col>6</xdr:col>
      <xdr:colOff>171450</xdr:colOff>
      <xdr:row>76</xdr:row>
      <xdr:rowOff>136652</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65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146829</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834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主に物件費、扶助費、補助費等などによるもので、人件費抑制の反動増や独自施策の影響を受けて、類似団体平均よりも高水準となった年度もある。</a:t>
          </a:r>
        </a:p>
        <a:p>
          <a:r>
            <a:rPr kumimoji="1" lang="ja-JP" altLang="en-US" sz="1300">
              <a:latin typeface="ＭＳ Ｐゴシック" panose="020B0600070205080204" pitchFamily="50" charset="-128"/>
              <a:ea typeface="ＭＳ Ｐゴシック" panose="020B0600070205080204" pitchFamily="50" charset="-128"/>
            </a:rPr>
            <a:t>　今後も大幅な削減は困難であるが、可能な限りの抑制に努める必要がある。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104140</xdr:rowOff>
    </xdr:from>
    <xdr:to>
      <xdr:col>82</xdr:col>
      <xdr:colOff>107950</xdr:colOff>
      <xdr:row>81</xdr:row>
      <xdr:rowOff>37846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448540"/>
          <a:ext cx="0" cy="1476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9923</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897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37846</xdr:rowOff>
    </xdr:from>
    <xdr:to>
      <xdr:col>82</xdr:col>
      <xdr:colOff>196850</xdr:colOff>
      <xdr:row>81</xdr:row>
      <xdr:rowOff>37846</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92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19067</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104140</xdr:rowOff>
    </xdr:from>
    <xdr:to>
      <xdr:col>82</xdr:col>
      <xdr:colOff>196850</xdr:colOff>
      <xdr:row>72</xdr:row>
      <xdr:rowOff>104140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138430</xdr:rowOff>
    </xdr:from>
    <xdr:to>
      <xdr:col>82</xdr:col>
      <xdr:colOff>107950</xdr:colOff>
      <xdr:row>77</xdr:row>
      <xdr:rowOff>143002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5671800" y="13340080"/>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12716</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30429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167639</xdr:rowOff>
    </xdr:from>
    <xdr:to>
      <xdr:col>82</xdr:col>
      <xdr:colOff>158750</xdr:colOff>
      <xdr:row>77</xdr:row>
      <xdr:rowOff>97789</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19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99568</xdr:rowOff>
    </xdr:from>
    <xdr:to>
      <xdr:col>78</xdr:col>
      <xdr:colOff>69850</xdr:colOff>
      <xdr:row>77</xdr:row>
      <xdr:rowOff>143002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29768"/>
          <a:ext cx="8890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71391</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930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3556</xdr:rowOff>
    </xdr:from>
    <xdr:to>
      <xdr:col>73</xdr:col>
      <xdr:colOff>180975</xdr:colOff>
      <xdr:row>76</xdr:row>
      <xdr:rowOff>99568</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33756"/>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3556</xdr:rowOff>
    </xdr:from>
    <xdr:to>
      <xdr:col>69</xdr:col>
      <xdr:colOff>92075</xdr:colOff>
      <xdr:row>77</xdr:row>
      <xdr:rowOff>5842</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33756"/>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110490</xdr:rowOff>
    </xdr:from>
    <xdr:to>
      <xdr:col>69</xdr:col>
      <xdr:colOff>142875</xdr:colOff>
      <xdr:row>76</xdr:row>
      <xdr:rowOff>40639</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50817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73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158496</xdr:rowOff>
    </xdr:from>
    <xdr:to>
      <xdr:col>65</xdr:col>
      <xdr:colOff>53975</xdr:colOff>
      <xdr:row>77</xdr:row>
      <xdr:rowOff>88646</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73423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59707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48768</xdr:rowOff>
    </xdr:from>
    <xdr:to>
      <xdr:col>74</xdr:col>
      <xdr:colOff>31750</xdr:colOff>
      <xdr:row>76</xdr:row>
      <xdr:rowOff>150368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135145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65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124206</xdr:rowOff>
    </xdr:from>
    <xdr:to>
      <xdr:col>69</xdr:col>
      <xdr:colOff>142875</xdr:colOff>
      <xdr:row>76</xdr:row>
      <xdr:rowOff>54356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39133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69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126492</xdr:rowOff>
    </xdr:from>
    <xdr:to>
      <xdr:col>65</xdr:col>
      <xdr:colOff>53975</xdr:colOff>
      <xdr:row>77</xdr:row>
      <xdr:rowOff>56642</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66819</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3175</xdr:rowOff>
    </xdr:from>
    <xdr:to>
      <xdr:col>33</xdr:col>
      <xdr:colOff>114300</xdr:colOff>
      <xdr:row>20</xdr:row>
      <xdr:rowOff>3175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1" name="人口1人当たり決算額の推移グラフ枠130">
          <a:extLst>
            <a:ext uri="{FF2B5EF4-FFF2-40B4-BE49-F238E27FC236}">
              <a16:creationId xmlns:a16="http://schemas.microsoft.com/office/drawing/2014/main" id="{00000000-0008-0000-0500-000029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167611</xdr:rowOff>
    </xdr:from>
    <xdr:to>
      <xdr:col>29</xdr:col>
      <xdr:colOff>127000</xdr:colOff>
      <xdr:row>18</xdr:row>
      <xdr:rowOff>10234</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flipV="1">
          <a:off x="5651500" y="2101186"/>
          <a:ext cx="0" cy="10427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17</xdr:row>
      <xdr:rowOff>153761</xdr:rowOff>
    </xdr:from>
    <xdr:ext cx="762000" cy="259045"/>
    <xdr:sp macro="" textlink="">
      <xdr:nvSpPr>
        <xdr:cNvPr id="43" name="人口1人当たり決算額の推移最小値テキスト130">
          <a:extLst>
            <a:ext uri="{FF2B5EF4-FFF2-40B4-BE49-F238E27FC236}">
              <a16:creationId xmlns:a16="http://schemas.microsoft.com/office/drawing/2014/main" id="{00000000-0008-0000-0500-00002B000000}"/>
            </a:ext>
          </a:extLst>
        </xdr:cNvPr>
        <xdr:cNvSpPr txBox="1"/>
      </xdr:nvSpPr>
      <xdr:spPr>
        <a:xfrm>
          <a:off x="5740400" y="3116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10234</xdr:rowOff>
    </xdr:from>
    <xdr:to>
      <xdr:col>30</xdr:col>
      <xdr:colOff>25400</xdr:colOff>
      <xdr:row>18</xdr:row>
      <xdr:rowOff>10234</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5562600" y="31439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82538</xdr:rowOff>
    </xdr:from>
    <xdr:ext cx="762000" cy="259045"/>
    <xdr:sp macro="" textlink="">
      <xdr:nvSpPr>
        <xdr:cNvPr id="45" name="人口1人当たり決算額の推移最大値テキスト130">
          <a:extLst>
            <a:ext uri="{FF2B5EF4-FFF2-40B4-BE49-F238E27FC236}">
              <a16:creationId xmlns:a16="http://schemas.microsoft.com/office/drawing/2014/main" id="{00000000-0008-0000-0500-00002D000000}"/>
            </a:ext>
          </a:extLst>
        </xdr:cNvPr>
        <xdr:cNvSpPr txBox="1"/>
      </xdr:nvSpPr>
      <xdr:spPr>
        <a:xfrm>
          <a:off x="5740400" y="1844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167611</xdr:rowOff>
    </xdr:from>
    <xdr:to>
      <xdr:col>30</xdr:col>
      <xdr:colOff>25400</xdr:colOff>
      <xdr:row>11</xdr:row>
      <xdr:rowOff>167611</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21011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25541</xdr:rowOff>
    </xdr:from>
    <xdr:to>
      <xdr:col>29</xdr:col>
      <xdr:colOff>127000</xdr:colOff>
      <xdr:row>17</xdr:row>
      <xdr:rowOff>69661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003800" y="2987816"/>
          <a:ext cx="647700" cy="441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19116</xdr:rowOff>
    </xdr:from>
    <xdr:ext cx="762000" cy="259045"/>
    <xdr:sp macro="" textlink="">
      <xdr:nvSpPr>
        <xdr:cNvPr id="48" name="人口1人当たり決算額の推移平均値テキスト130">
          <a:extLst>
            <a:ext uri="{FF2B5EF4-FFF2-40B4-BE49-F238E27FC236}">
              <a16:creationId xmlns:a16="http://schemas.microsoft.com/office/drawing/2014/main" id="{00000000-0008-0000-0500-000030000000}"/>
            </a:ext>
          </a:extLst>
        </xdr:cNvPr>
        <xdr:cNvSpPr txBox="1"/>
      </xdr:nvSpPr>
      <xdr:spPr>
        <a:xfrm>
          <a:off x="5740400" y="2638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2589</xdr:rowOff>
    </xdr:from>
    <xdr:to>
      <xdr:col>29</xdr:col>
      <xdr:colOff>177800</xdr:colOff>
      <xdr:row>16</xdr:row>
      <xdr:rowOff>104189</xdr:rowOff>
    </xdr:to>
    <xdr:sp macro="" textlink="">
      <xdr:nvSpPr>
        <xdr:cNvPr id="49" name="フローチャート: 判断 48">
          <a:extLst>
            <a:ext uri="{FF2B5EF4-FFF2-40B4-BE49-F238E27FC236}">
              <a16:creationId xmlns:a16="http://schemas.microsoft.com/office/drawing/2014/main" id="{00000000-0008-0000-0500-000031000000}"/>
            </a:ext>
          </a:extLst>
        </xdr:cNvPr>
        <xdr:cNvSpPr/>
      </xdr:nvSpPr>
      <xdr:spPr bwMode="auto">
        <a:xfrm>
          <a:off x="5600700" y="27934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69661</xdr:rowOff>
    </xdr:from>
    <xdr:to>
      <xdr:col>26</xdr:col>
      <xdr:colOff>50800</xdr:colOff>
      <xdr:row>17</xdr:row>
      <xdr:rowOff>88150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4305300" y="3031936"/>
          <a:ext cx="698500" cy="184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52049</xdr:rowOff>
    </xdr:from>
    <xdr:to>
      <xdr:col>26</xdr:col>
      <xdr:colOff>101600</xdr:colOff>
      <xdr:row>16</xdr:row>
      <xdr:rowOff>153649</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4953000" y="28428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163826</xdr:rowOff>
    </xdr:from>
    <xdr:ext cx="736600" cy="259045"/>
    <xdr:sp macro="" textlink="">
      <xdr:nvSpPr>
        <xdr:cNvPr id="52" name="テキスト ボックス 51">
          <a:extLst>
            <a:ext uri="{FF2B5EF4-FFF2-40B4-BE49-F238E27FC236}">
              <a16:creationId xmlns:a16="http://schemas.microsoft.com/office/drawing/2014/main" id="{00000000-0008-0000-0500-000034000000}"/>
            </a:ext>
          </a:extLst>
        </xdr:cNvPr>
        <xdr:cNvSpPr txBox="1"/>
      </xdr:nvSpPr>
      <xdr:spPr>
        <a:xfrm>
          <a:off x="4622800" y="2611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88150</xdr:rowOff>
    </xdr:from>
    <xdr:to>
      <xdr:col>22</xdr:col>
      <xdr:colOff>114300</xdr:colOff>
      <xdr:row>17</xdr:row>
      <xdr:rowOff>94057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3606800" y="3050425"/>
          <a:ext cx="698500" cy="59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68632</xdr:rowOff>
    </xdr:from>
    <xdr:to>
      <xdr:col>22</xdr:col>
      <xdr:colOff>165100</xdr:colOff>
      <xdr:row>16</xdr:row>
      <xdr:rowOff>170232</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254500" y="2859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8959</xdr:rowOff>
    </xdr:from>
    <xdr:ext cx="7620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3924300" y="2628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94057</xdr:rowOff>
    </xdr:from>
    <xdr:to>
      <xdr:col>18</xdr:col>
      <xdr:colOff>177800</xdr:colOff>
      <xdr:row>17</xdr:row>
      <xdr:rowOff>118243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2908300" y="3056332"/>
          <a:ext cx="698500" cy="241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77744</xdr:rowOff>
    </xdr:from>
    <xdr:to>
      <xdr:col>19</xdr:col>
      <xdr:colOff>38100</xdr:colOff>
      <xdr:row>17</xdr:row>
      <xdr:rowOff>7894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3556000" y="286856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18071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225800" y="2637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84936</xdr:rowOff>
    </xdr:from>
    <xdr:to>
      <xdr:col>15</xdr:col>
      <xdr:colOff>101600</xdr:colOff>
      <xdr:row>17</xdr:row>
      <xdr:rowOff>15086</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2857500" y="2875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25263</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2527300" y="2644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146191</xdr:rowOff>
    </xdr:from>
    <xdr:to>
      <xdr:col>29</xdr:col>
      <xdr:colOff>177800</xdr:colOff>
      <xdr:row>17</xdr:row>
      <xdr:rowOff>76341</xdr:rowOff>
    </xdr:to>
    <xdr:sp macro="" textlink="">
      <xdr:nvSpPr>
        <xdr:cNvPr id="66" name="楕円 65">
          <a:extLst>
            <a:ext uri="{FF2B5EF4-FFF2-40B4-BE49-F238E27FC236}">
              <a16:creationId xmlns:a16="http://schemas.microsoft.com/office/drawing/2014/main" id="{00000000-0008-0000-0500-000042000000}"/>
            </a:ext>
          </a:extLst>
        </xdr:cNvPr>
        <xdr:cNvSpPr/>
      </xdr:nvSpPr>
      <xdr:spPr bwMode="auto">
        <a:xfrm>
          <a:off x="5600700" y="29370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118268</xdr:rowOff>
    </xdr:from>
    <xdr:ext cx="762000" cy="259045"/>
    <xdr:sp macro="" textlink="">
      <xdr:nvSpPr>
        <xdr:cNvPr id="67" name="人口1人当たり決算額の推移該当値テキスト130">
          <a:extLst>
            <a:ext uri="{FF2B5EF4-FFF2-40B4-BE49-F238E27FC236}">
              <a16:creationId xmlns:a16="http://schemas.microsoft.com/office/drawing/2014/main" id="{00000000-0008-0000-0500-000043000000}"/>
            </a:ext>
          </a:extLst>
        </xdr:cNvPr>
        <xdr:cNvSpPr txBox="1"/>
      </xdr:nvSpPr>
      <xdr:spPr>
        <a:xfrm>
          <a:off x="5740400" y="290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18861</xdr:rowOff>
    </xdr:from>
    <xdr:to>
      <xdr:col>26</xdr:col>
      <xdr:colOff>101600</xdr:colOff>
      <xdr:row>17</xdr:row>
      <xdr:rowOff>120461</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4953000" y="2981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105238</xdr:rowOff>
    </xdr:from>
    <xdr:ext cx="7366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622800" y="30675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37350</xdr:rowOff>
    </xdr:from>
    <xdr:to>
      <xdr:col>22</xdr:col>
      <xdr:colOff>165100</xdr:colOff>
      <xdr:row>17</xdr:row>
      <xdr:rowOff>138950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254500" y="29996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123727</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924300" y="3086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43257</xdr:rowOff>
    </xdr:from>
    <xdr:to>
      <xdr:col>19</xdr:col>
      <xdr:colOff>38100</xdr:colOff>
      <xdr:row>17</xdr:row>
      <xdr:rowOff>144857</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3556000" y="30055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129634</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225800" y="3091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67443</xdr:rowOff>
    </xdr:from>
    <xdr:to>
      <xdr:col>15</xdr:col>
      <xdr:colOff>101600</xdr:colOff>
      <xdr:row>17</xdr:row>
      <xdr:rowOff>169043</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2857500" y="30297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153820</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2527300" y="31160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6" name="正方形/長方形 75">
          <a:extLst>
            <a:ext uri="{FF2B5EF4-FFF2-40B4-BE49-F238E27FC236}">
              <a16:creationId xmlns:a16="http://schemas.microsoft.com/office/drawing/2014/main" id="{00000000-0008-0000-0500-00004C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7" name="角丸四角形 76">
          <a:extLst>
            <a:ext uri="{FF2B5EF4-FFF2-40B4-BE49-F238E27FC236}">
              <a16:creationId xmlns:a16="http://schemas.microsoft.com/office/drawing/2014/main" id="{00000000-0008-0000-0500-00004D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1" name="直線コネクタ 80">
          <a:extLst>
            <a:ext uri="{FF2B5EF4-FFF2-40B4-BE49-F238E27FC236}">
              <a16:creationId xmlns:a16="http://schemas.microsoft.com/office/drawing/2014/main" id="{00000000-0008-0000-0500-000051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6" name="楕円 85">
          <a:extLst>
            <a:ext uri="{FF2B5EF4-FFF2-40B4-BE49-F238E27FC236}">
              <a16:creationId xmlns:a16="http://schemas.microsoft.com/office/drawing/2014/main" id="{00000000-0008-0000-0500-000056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7" name="フローチャート: 判断 86">
          <a:extLst>
            <a:ext uri="{FF2B5EF4-FFF2-40B4-BE49-F238E27FC236}">
              <a16:creationId xmlns:a16="http://schemas.microsoft.com/office/drawing/2014/main" id="{00000000-0008-0000-0500-000057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8" name="正方形/長方形 87">
          <a:extLst>
            <a:ext uri="{FF2B5EF4-FFF2-40B4-BE49-F238E27FC236}">
              <a16:creationId xmlns:a16="http://schemas.microsoft.com/office/drawing/2014/main" id="{00000000-0008-0000-0500-000058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89" name="テキスト ボックス 88">
          <a:extLst>
            <a:ext uri="{FF2B5EF4-FFF2-40B4-BE49-F238E27FC236}">
              <a16:creationId xmlns:a16="http://schemas.microsoft.com/office/drawing/2014/main" id="{00000000-0008-0000-0500-000059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249987</xdr:rowOff>
    </xdr:from>
    <xdr:to>
      <xdr:col>29</xdr:col>
      <xdr:colOff>127000</xdr:colOff>
      <xdr:row>38</xdr:row>
      <xdr:rowOff>36626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74537"/>
          <a:ext cx="0" cy="132968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8703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476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36626</xdr:rowOff>
    </xdr:from>
    <xdr:to>
      <xdr:col>30</xdr:col>
      <xdr:colOff>25400</xdr:colOff>
      <xdr:row>38</xdr:row>
      <xdr:rowOff>36626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0422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164914</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9180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72,544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249987</xdr:rowOff>
    </xdr:from>
    <xdr:to>
      <xdr:col>30</xdr:col>
      <xdr:colOff>25400</xdr:colOff>
      <xdr:row>33</xdr:row>
      <xdr:rowOff>249987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745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10700</xdr:rowOff>
    </xdr:from>
    <xdr:to>
      <xdr:col>29</xdr:col>
      <xdr:colOff>127000</xdr:colOff>
      <xdr:row>37</xdr:row>
      <xdr:rowOff>13215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35400"/>
          <a:ext cx="647700" cy="25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242936</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5328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54959</xdr:rowOff>
    </xdr:from>
    <xdr:to>
      <xdr:col>29</xdr:col>
      <xdr:colOff>177800</xdr:colOff>
      <xdr:row>36</xdr:row>
      <xdr:rowOff>156559</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08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10700</xdr:rowOff>
    </xdr:from>
    <xdr:to>
      <xdr:col>26</xdr:col>
      <xdr:colOff>50800</xdr:colOff>
      <xdr:row>37</xdr:row>
      <xdr:rowOff>42799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35400"/>
          <a:ext cx="698500" cy="320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33280</xdr:rowOff>
    </xdr:from>
    <xdr:to>
      <xdr:col>26</xdr:col>
      <xdr:colOff>101600</xdr:colOff>
      <xdr:row>36</xdr:row>
      <xdr:rowOff>134880</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9865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145057</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55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42799</xdr:rowOff>
    </xdr:from>
    <xdr:to>
      <xdr:col>22</xdr:col>
      <xdr:colOff>114300</xdr:colOff>
      <xdr:row>37</xdr:row>
      <xdr:rowOff>97510</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167499"/>
          <a:ext cx="698500" cy="54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45377</xdr:rowOff>
    </xdr:from>
    <xdr:to>
      <xdr:col>22</xdr:col>
      <xdr:colOff>165100</xdr:colOff>
      <xdr:row>36</xdr:row>
      <xdr:rowOff>146977</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998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157154</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767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83662</xdr:rowOff>
    </xdr:from>
    <xdr:to>
      <xdr:col>18</xdr:col>
      <xdr:colOff>177800</xdr:colOff>
      <xdr:row>37</xdr:row>
      <xdr:rowOff>97510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7208362"/>
          <a:ext cx="698500" cy="13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71799</xdr:rowOff>
    </xdr:from>
    <xdr:to>
      <xdr:col>19</xdr:col>
      <xdr:colOff>38100</xdr:colOff>
      <xdr:row>37</xdr:row>
      <xdr:rowOff>1949</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2504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183576</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793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117539</xdr:rowOff>
    </xdr:from>
    <xdr:to>
      <xdr:col>15</xdr:col>
      <xdr:colOff>101600</xdr:colOff>
      <xdr:row>37</xdr:row>
      <xdr:rowOff>47689</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0707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229316</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396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133865</xdr:rowOff>
    </xdr:from>
    <xdr:to>
      <xdr:col>29</xdr:col>
      <xdr:colOff>177800</xdr:colOff>
      <xdr:row>37</xdr:row>
      <xdr:rowOff>64015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0871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105942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05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131350</xdr:rowOff>
    </xdr:from>
    <xdr:to>
      <xdr:col>26</xdr:col>
      <xdr:colOff>101600</xdr:colOff>
      <xdr:row>37</xdr:row>
      <xdr:rowOff>61500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846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46277</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70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163449</xdr:rowOff>
    </xdr:from>
    <xdr:to>
      <xdr:col>22</xdr:col>
      <xdr:colOff>165100</xdr:colOff>
      <xdr:row>37</xdr:row>
      <xdr:rowOff>93599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166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78376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03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46710</xdr:rowOff>
    </xdr:from>
    <xdr:to>
      <xdr:col>19</xdr:col>
      <xdr:colOff>38100</xdr:colOff>
      <xdr:row>37</xdr:row>
      <xdr:rowOff>148310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1714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133087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257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32862</xdr:rowOff>
    </xdr:from>
    <xdr:to>
      <xdr:col>15</xdr:col>
      <xdr:colOff>101600</xdr:colOff>
      <xdr:row>37</xdr:row>
      <xdr:rowOff>134462</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1575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119239</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243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人件費グラフ枠">
          <a:extLst>
            <a:ext uri="{FF2B5EF4-FFF2-40B4-BE49-F238E27FC236}">
              <a16:creationId xmlns:a16="http://schemas.microsoft.com/office/drawing/2014/main" id="{00000000-0008-0000-06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97025</xdr:rowOff>
    </xdr:from>
    <xdr:to>
      <xdr:col>24</xdr:col>
      <xdr:colOff>62865</xdr:colOff>
      <xdr:row>37</xdr:row>
      <xdr:rowOff>1548</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flipV="1">
          <a:off x="4633595" y="5240525"/>
          <a:ext cx="1270" cy="1104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5375</xdr:rowOff>
    </xdr:from>
    <xdr:ext cx="534377" cy="259045"/>
    <xdr:sp macro="" textlink="">
      <xdr:nvSpPr>
        <xdr:cNvPr id="54" name="人件費最小値テキスト">
          <a:extLst>
            <a:ext uri="{FF2B5EF4-FFF2-40B4-BE49-F238E27FC236}">
              <a16:creationId xmlns:a16="http://schemas.microsoft.com/office/drawing/2014/main" id="{00000000-0008-0000-0600-000036000000}"/>
            </a:ext>
          </a:extLst>
        </xdr:cNvPr>
        <xdr:cNvSpPr txBox="1"/>
      </xdr:nvSpPr>
      <xdr:spPr>
        <a:xfrm>
          <a:off x="4686300" y="6349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1548</xdr:rowOff>
    </xdr:from>
    <xdr:to>
      <xdr:col>24</xdr:col>
      <xdr:colOff>152400</xdr:colOff>
      <xdr:row>37</xdr:row>
      <xdr:rowOff>1548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4546600" y="634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43702</xdr:rowOff>
    </xdr:from>
    <xdr:ext cx="599010" cy="259045"/>
    <xdr:sp macro="" textlink="">
      <xdr:nvSpPr>
        <xdr:cNvPr id="56" name="人件費最大値テキスト">
          <a:extLst>
            <a:ext uri="{FF2B5EF4-FFF2-40B4-BE49-F238E27FC236}">
              <a16:creationId xmlns:a16="http://schemas.microsoft.com/office/drawing/2014/main" id="{00000000-0008-0000-0600-000038000000}"/>
            </a:ext>
          </a:extLst>
        </xdr:cNvPr>
        <xdr:cNvSpPr txBox="1"/>
      </xdr:nvSpPr>
      <xdr:spPr>
        <a:xfrm>
          <a:off x="4686300" y="5015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309,334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97025</xdr:rowOff>
    </xdr:from>
    <xdr:to>
      <xdr:col>24</xdr:col>
      <xdr:colOff>152400</xdr:colOff>
      <xdr:row>30</xdr:row>
      <xdr:rowOff>97025</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52405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93033</xdr:rowOff>
    </xdr:from>
    <xdr:to>
      <xdr:col>24</xdr:col>
      <xdr:colOff>63500</xdr:colOff>
      <xdr:row>36</xdr:row>
      <xdr:rowOff>133016</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3797300" y="6265233"/>
          <a:ext cx="838200" cy="39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73857</xdr:rowOff>
    </xdr:from>
    <xdr:ext cx="599010" cy="259045"/>
    <xdr:sp macro="" textlink="">
      <xdr:nvSpPr>
        <xdr:cNvPr id="59" name="人件費平均値テキスト">
          <a:extLst>
            <a:ext uri="{FF2B5EF4-FFF2-40B4-BE49-F238E27FC236}">
              <a16:creationId xmlns:a16="http://schemas.microsoft.com/office/drawing/2014/main" id="{00000000-0008-0000-0600-00003B000000}"/>
            </a:ext>
          </a:extLst>
        </xdr:cNvPr>
        <xdr:cNvSpPr txBox="1"/>
      </xdr:nvSpPr>
      <xdr:spPr>
        <a:xfrm>
          <a:off x="4686300" y="590315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50980</xdr:rowOff>
    </xdr:from>
    <xdr:to>
      <xdr:col>24</xdr:col>
      <xdr:colOff>114300</xdr:colOff>
      <xdr:row>35</xdr:row>
      <xdr:rowOff>152580</xdr:rowOff>
    </xdr:to>
    <xdr:sp macro="" textlink="">
      <xdr:nvSpPr>
        <xdr:cNvPr id="60" name="フローチャート: 判断 59">
          <a:extLst>
            <a:ext uri="{FF2B5EF4-FFF2-40B4-BE49-F238E27FC236}">
              <a16:creationId xmlns:a16="http://schemas.microsoft.com/office/drawing/2014/main" id="{00000000-0008-0000-0600-00003C000000}"/>
            </a:ext>
          </a:extLst>
        </xdr:cNvPr>
        <xdr:cNvSpPr/>
      </xdr:nvSpPr>
      <xdr:spPr>
        <a:xfrm>
          <a:off x="4584700" y="6051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133016</xdr:rowOff>
    </xdr:from>
    <xdr:to>
      <xdr:col>19</xdr:col>
      <xdr:colOff>177800</xdr:colOff>
      <xdr:row>36</xdr:row>
      <xdr:rowOff>150023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2908300" y="6305216"/>
          <a:ext cx="889000" cy="17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95603</xdr:rowOff>
    </xdr:from>
    <xdr:to>
      <xdr:col>20</xdr:col>
      <xdr:colOff>38100</xdr:colOff>
      <xdr:row>36</xdr:row>
      <xdr:rowOff>25753</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3746500" y="6096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42280</xdr:rowOff>
    </xdr:from>
    <xdr:ext cx="599010" cy="259045"/>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3497795" y="5871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150023</xdr:rowOff>
    </xdr:from>
    <xdr:to>
      <xdr:col>15</xdr:col>
      <xdr:colOff>50800</xdr:colOff>
      <xdr:row>36</xdr:row>
      <xdr:rowOff>152474</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019300" y="6322223"/>
          <a:ext cx="889000" cy="2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106013</xdr:rowOff>
    </xdr:from>
    <xdr:to>
      <xdr:col>15</xdr:col>
      <xdr:colOff>101600</xdr:colOff>
      <xdr:row>36</xdr:row>
      <xdr:rowOff>36163</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2857500" y="610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52690</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2608795" y="5881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152474</xdr:rowOff>
    </xdr:from>
    <xdr:to>
      <xdr:col>10</xdr:col>
      <xdr:colOff>114300</xdr:colOff>
      <xdr:row>36</xdr:row>
      <xdr:rowOff>167644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1130300" y="6324674"/>
          <a:ext cx="889000" cy="15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114380</xdr:rowOff>
    </xdr:from>
    <xdr:to>
      <xdr:col>10</xdr:col>
      <xdr:colOff>165100</xdr:colOff>
      <xdr:row>36</xdr:row>
      <xdr:rowOff>44530</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1968500" y="6115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61057</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719795" y="58903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120945</xdr:rowOff>
    </xdr:from>
    <xdr:to>
      <xdr:col>6</xdr:col>
      <xdr:colOff>38100</xdr:colOff>
      <xdr:row>36</xdr:row>
      <xdr:rowOff>51095</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079500" y="61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67622</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830795" y="589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42233</xdr:rowOff>
    </xdr:from>
    <xdr:to>
      <xdr:col>24</xdr:col>
      <xdr:colOff>114300</xdr:colOff>
      <xdr:row>36</xdr:row>
      <xdr:rowOff>143833</xdr:rowOff>
    </xdr:to>
    <xdr:sp macro="" textlink="">
      <xdr:nvSpPr>
        <xdr:cNvPr id="77" name="楕円 76">
          <a:extLst>
            <a:ext uri="{FF2B5EF4-FFF2-40B4-BE49-F238E27FC236}">
              <a16:creationId xmlns:a16="http://schemas.microsoft.com/office/drawing/2014/main" id="{00000000-0008-0000-0600-00004D000000}"/>
            </a:ext>
          </a:extLst>
        </xdr:cNvPr>
        <xdr:cNvSpPr/>
      </xdr:nvSpPr>
      <xdr:spPr>
        <a:xfrm>
          <a:off x="4584700" y="6214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128610</xdr:rowOff>
    </xdr:from>
    <xdr:ext cx="534377" cy="259045"/>
    <xdr:sp macro="" textlink="">
      <xdr:nvSpPr>
        <xdr:cNvPr id="78" name="人件費該当値テキスト">
          <a:extLst>
            <a:ext uri="{FF2B5EF4-FFF2-40B4-BE49-F238E27FC236}">
              <a16:creationId xmlns:a16="http://schemas.microsoft.com/office/drawing/2014/main" id="{00000000-0008-0000-0600-00004E000000}"/>
            </a:ext>
          </a:extLst>
        </xdr:cNvPr>
        <xdr:cNvSpPr txBox="1"/>
      </xdr:nvSpPr>
      <xdr:spPr>
        <a:xfrm>
          <a:off x="4686300" y="6129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82216</xdr:rowOff>
    </xdr:from>
    <xdr:to>
      <xdr:col>20</xdr:col>
      <xdr:colOff>38100</xdr:colOff>
      <xdr:row>37</xdr:row>
      <xdr:rowOff>12366</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3746500" y="625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3493</xdr:rowOff>
    </xdr:from>
    <xdr:ext cx="534377"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3530111" y="6347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99223</xdr:rowOff>
    </xdr:from>
    <xdr:to>
      <xdr:col>15</xdr:col>
      <xdr:colOff>101600</xdr:colOff>
      <xdr:row>37</xdr:row>
      <xdr:rowOff>29373</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2857500" y="627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20500</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2641111" y="636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101674</xdr:rowOff>
    </xdr:from>
    <xdr:to>
      <xdr:col>10</xdr:col>
      <xdr:colOff>165100</xdr:colOff>
      <xdr:row>37</xdr:row>
      <xdr:rowOff>31824</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1968500" y="627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22951</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752111" y="636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116844</xdr:rowOff>
    </xdr:from>
    <xdr:to>
      <xdr:col>6</xdr:col>
      <xdr:colOff>38100</xdr:colOff>
      <xdr:row>37</xdr:row>
      <xdr:rowOff>46994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079500" y="6289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38121</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863111" y="6381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6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6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11093</xdr:rowOff>
    </xdr:from>
    <xdr:to>
      <xdr:col>24</xdr:col>
      <xdr:colOff>62865</xdr:colOff>
      <xdr:row>58</xdr:row>
      <xdr:rowOff>91191</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55043"/>
          <a:ext cx="1270" cy="12802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95018</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39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91191</xdr:rowOff>
    </xdr:from>
    <xdr:to>
      <xdr:col>24</xdr:col>
      <xdr:colOff>152400</xdr:colOff>
      <xdr:row>58</xdr:row>
      <xdr:rowOff>91191</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5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129220</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530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11093</xdr:rowOff>
    </xdr:from>
    <xdr:to>
      <xdr:col>24</xdr:col>
      <xdr:colOff>152400</xdr:colOff>
      <xdr:row>51</xdr:row>
      <xdr:rowOff>11093</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5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106403</xdr:rowOff>
    </xdr:from>
    <xdr:to>
      <xdr:col>24</xdr:col>
      <xdr:colOff>63500</xdr:colOff>
      <xdr:row>57</xdr:row>
      <xdr:rowOff>149830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79053"/>
          <a:ext cx="838200" cy="43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48455</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496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25578</xdr:rowOff>
    </xdr:from>
    <xdr:to>
      <xdr:col>24</xdr:col>
      <xdr:colOff>114300</xdr:colOff>
      <xdr:row>57</xdr:row>
      <xdr:rowOff>127178</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9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133920</xdr:rowOff>
    </xdr:from>
    <xdr:to>
      <xdr:col>19</xdr:col>
      <xdr:colOff>177800</xdr:colOff>
      <xdr:row>57</xdr:row>
      <xdr:rowOff>149830</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06570"/>
          <a:ext cx="889000" cy="15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52863</xdr:rowOff>
    </xdr:from>
    <xdr:to>
      <xdr:col>20</xdr:col>
      <xdr:colOff>38100</xdr:colOff>
      <xdr:row>57</xdr:row>
      <xdr:rowOff>154463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170990</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600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133920</xdr:rowOff>
    </xdr:from>
    <xdr:to>
      <xdr:col>15</xdr:col>
      <xdr:colOff>50800</xdr:colOff>
      <xdr:row>58</xdr:row>
      <xdr:rowOff>8552</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06570"/>
          <a:ext cx="889000" cy="46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49542</xdr:rowOff>
    </xdr:from>
    <xdr:to>
      <xdr:col>15</xdr:col>
      <xdr:colOff>101600</xdr:colOff>
      <xdr:row>57</xdr:row>
      <xdr:rowOff>151142</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2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167669</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597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8552</xdr:rowOff>
    </xdr:from>
    <xdr:to>
      <xdr:col>10</xdr:col>
      <xdr:colOff>114300</xdr:colOff>
      <xdr:row>58</xdr:row>
      <xdr:rowOff>46046</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9952652"/>
          <a:ext cx="889000" cy="37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77536</xdr:rowOff>
    </xdr:from>
    <xdr:to>
      <xdr:col>10</xdr:col>
      <xdr:colOff>165100</xdr:colOff>
      <xdr:row>58</xdr:row>
      <xdr:rowOff>7686</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24213</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625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80138</xdr:rowOff>
    </xdr:from>
    <xdr:to>
      <xdr:col>6</xdr:col>
      <xdr:colOff>38100</xdr:colOff>
      <xdr:row>58</xdr:row>
      <xdr:rowOff>10288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52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26815</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628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55603</xdr:rowOff>
    </xdr:from>
    <xdr:to>
      <xdr:col>24</xdr:col>
      <xdr:colOff>114300</xdr:colOff>
      <xdr:row>57</xdr:row>
      <xdr:rowOff>157203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28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34030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06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99030</xdr:rowOff>
    </xdr:from>
    <xdr:to>
      <xdr:col>20</xdr:col>
      <xdr:colOff>38100</xdr:colOff>
      <xdr:row>58</xdr:row>
      <xdr:rowOff>29180</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7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20307</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9964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83120</xdr:rowOff>
    </xdr:from>
    <xdr:to>
      <xdr:col>15</xdr:col>
      <xdr:colOff>101600</xdr:colOff>
      <xdr:row>58</xdr:row>
      <xdr:rowOff>13270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85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4397</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9948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129202</xdr:rowOff>
    </xdr:from>
    <xdr:to>
      <xdr:col>10</xdr:col>
      <xdr:colOff>165100</xdr:colOff>
      <xdr:row>58</xdr:row>
      <xdr:rowOff>59352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01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50479</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9994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166696</xdr:rowOff>
    </xdr:from>
    <xdr:to>
      <xdr:col>6</xdr:col>
      <xdr:colOff>38100</xdr:colOff>
      <xdr:row>58</xdr:row>
      <xdr:rowOff>96846</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939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87973</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032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144775</xdr:rowOff>
    </xdr:from>
    <xdr:to>
      <xdr:col>24</xdr:col>
      <xdr:colOff>62865</xdr:colOff>
      <xdr:row>78</xdr:row>
      <xdr:rowOff>120681</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317725"/>
          <a:ext cx="1270" cy="11760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124508</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4976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120681</xdr:rowOff>
    </xdr:from>
    <xdr:to>
      <xdr:col>24</xdr:col>
      <xdr:colOff>152400</xdr:colOff>
      <xdr:row>78</xdr:row>
      <xdr:rowOff>120681</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4937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91452</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92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144775</xdr:rowOff>
    </xdr:from>
    <xdr:to>
      <xdr:col>24</xdr:col>
      <xdr:colOff>152400</xdr:colOff>
      <xdr:row>71</xdr:row>
      <xdr:rowOff>144775</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31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10106</xdr:rowOff>
    </xdr:from>
    <xdr:to>
      <xdr:col>24</xdr:col>
      <xdr:colOff>63500</xdr:colOff>
      <xdr:row>78</xdr:row>
      <xdr:rowOff>22222</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83206"/>
          <a:ext cx="8382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113811</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1440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90934</xdr:rowOff>
    </xdr:from>
    <xdr:to>
      <xdr:col>24</xdr:col>
      <xdr:colOff>114300</xdr:colOff>
      <xdr:row>78</xdr:row>
      <xdr:rowOff>21084</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92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22222</xdr:rowOff>
    </xdr:from>
    <xdr:to>
      <xdr:col>19</xdr:col>
      <xdr:colOff>177800</xdr:colOff>
      <xdr:row>78</xdr:row>
      <xdr:rowOff>53403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395322"/>
          <a:ext cx="889000" cy="3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99758</xdr:rowOff>
    </xdr:from>
    <xdr:to>
      <xdr:col>20</xdr:col>
      <xdr:colOff>38100</xdr:colOff>
      <xdr:row>78</xdr:row>
      <xdr:rowOff>29908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01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46435</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076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53403</xdr:rowOff>
    </xdr:from>
    <xdr:to>
      <xdr:col>15</xdr:col>
      <xdr:colOff>50800</xdr:colOff>
      <xdr:row>78</xdr:row>
      <xdr:rowOff>54843</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426503"/>
          <a:ext cx="889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99918</xdr:rowOff>
    </xdr:from>
    <xdr:to>
      <xdr:col>15</xdr:col>
      <xdr:colOff>101600</xdr:colOff>
      <xdr:row>78</xdr:row>
      <xdr:rowOff>30068</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01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46595</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076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54843</xdr:rowOff>
    </xdr:from>
    <xdr:to>
      <xdr:col>10</xdr:col>
      <xdr:colOff>114300</xdr:colOff>
      <xdr:row>78</xdr:row>
      <xdr:rowOff>60742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427943"/>
          <a:ext cx="889000" cy="5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103805</xdr:rowOff>
    </xdr:from>
    <xdr:to>
      <xdr:col>10</xdr:col>
      <xdr:colOff>165100</xdr:colOff>
      <xdr:row>78</xdr:row>
      <xdr:rowOff>33955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05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50482</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08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122870</xdr:rowOff>
    </xdr:from>
    <xdr:to>
      <xdr:col>6</xdr:col>
      <xdr:colOff>38100</xdr:colOff>
      <xdr:row>78</xdr:row>
      <xdr:rowOff>53020</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24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69547</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09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130756</xdr:rowOff>
    </xdr:from>
    <xdr:to>
      <xdr:col>24</xdr:col>
      <xdr:colOff>114300</xdr:colOff>
      <xdr:row>78</xdr:row>
      <xdr:rowOff>60906</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33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69361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271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142872</xdr:rowOff>
    </xdr:from>
    <xdr:to>
      <xdr:col>20</xdr:col>
      <xdr:colOff>38100</xdr:colOff>
      <xdr:row>78</xdr:row>
      <xdr:rowOff>73022</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344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64149</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437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2603</xdr:rowOff>
    </xdr:from>
    <xdr:to>
      <xdr:col>15</xdr:col>
      <xdr:colOff>101600</xdr:colOff>
      <xdr:row>78</xdr:row>
      <xdr:rowOff>104203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375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95330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4684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4043</xdr:rowOff>
    </xdr:from>
    <xdr:to>
      <xdr:col>10</xdr:col>
      <xdr:colOff>165100</xdr:colOff>
      <xdr:row>78</xdr:row>
      <xdr:rowOff>105643</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377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96770</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469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9942</xdr:rowOff>
    </xdr:from>
    <xdr:to>
      <xdr:col>6</xdr:col>
      <xdr:colOff>38100</xdr:colOff>
      <xdr:row>78</xdr:row>
      <xdr:rowOff>111542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38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102669</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47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89190</xdr:rowOff>
    </xdr:from>
    <xdr:to>
      <xdr:col>24</xdr:col>
      <xdr:colOff>62865</xdr:colOff>
      <xdr:row>99</xdr:row>
      <xdr:rowOff>115762</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19690"/>
          <a:ext cx="1270" cy="1569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119589</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7093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115762</xdr:rowOff>
    </xdr:from>
    <xdr:to>
      <xdr:col>24</xdr:col>
      <xdr:colOff>152400</xdr:colOff>
      <xdr:row>99</xdr:row>
      <xdr:rowOff>115762</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7089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35867</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94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172,640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89190</xdr:rowOff>
    </xdr:from>
    <xdr:to>
      <xdr:col>24</xdr:col>
      <xdr:colOff>152400</xdr:colOff>
      <xdr:row>90</xdr:row>
      <xdr:rowOff>89190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19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109807</xdr:rowOff>
    </xdr:from>
    <xdr:to>
      <xdr:col>24</xdr:col>
      <xdr:colOff>63500</xdr:colOff>
      <xdr:row>94</xdr:row>
      <xdr:rowOff>161210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054657"/>
          <a:ext cx="838200" cy="222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96141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124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117714</xdr:rowOff>
    </xdr:from>
    <xdr:to>
      <xdr:col>24</xdr:col>
      <xdr:colOff>114300</xdr:colOff>
      <xdr:row>95</xdr:row>
      <xdr:rowOff>47864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23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161210</xdr:rowOff>
    </xdr:from>
    <xdr:to>
      <xdr:col>19</xdr:col>
      <xdr:colOff>177800</xdr:colOff>
      <xdr:row>95</xdr:row>
      <xdr:rowOff>66537</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277510"/>
          <a:ext cx="889000" cy="76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16411</xdr:rowOff>
    </xdr:from>
    <xdr:to>
      <xdr:col>20</xdr:col>
      <xdr:colOff>38100</xdr:colOff>
      <xdr:row>95</xdr:row>
      <xdr:rowOff>118011</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04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109138</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530111" y="16396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83976</xdr:rowOff>
    </xdr:from>
    <xdr:to>
      <xdr:col>15</xdr:col>
      <xdr:colOff>50800</xdr:colOff>
      <xdr:row>95</xdr:row>
      <xdr:rowOff>66537</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200276"/>
          <a:ext cx="889000" cy="154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108234</xdr:rowOff>
    </xdr:from>
    <xdr:to>
      <xdr:col>15</xdr:col>
      <xdr:colOff>101600</xdr:colOff>
      <xdr:row>96</xdr:row>
      <xdr:rowOff>38384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39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29511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48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83976</xdr:rowOff>
    </xdr:from>
    <xdr:to>
      <xdr:col>10</xdr:col>
      <xdr:colOff>114300</xdr:colOff>
      <xdr:row>96</xdr:row>
      <xdr:rowOff>21286</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200276"/>
          <a:ext cx="889000" cy="280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166864</xdr:rowOff>
    </xdr:from>
    <xdr:to>
      <xdr:col>10</xdr:col>
      <xdr:colOff>165100</xdr:colOff>
      <xdr:row>95</xdr:row>
      <xdr:rowOff>97014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283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88141</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52111" y="16375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60913</xdr:rowOff>
    </xdr:from>
    <xdr:to>
      <xdr:col>6</xdr:col>
      <xdr:colOff>38100</xdr:colOff>
      <xdr:row>96</xdr:row>
      <xdr:rowOff>162513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2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153640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612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59007</xdr:rowOff>
    </xdr:from>
    <xdr:to>
      <xdr:col>24</xdr:col>
      <xdr:colOff>114300</xdr:colOff>
      <xdr:row>93</xdr:row>
      <xdr:rowOff>160607</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00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81884</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585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110410</xdr:rowOff>
    </xdr:from>
    <xdr:to>
      <xdr:col>20</xdr:col>
      <xdr:colOff>38100</xdr:colOff>
      <xdr:row>95</xdr:row>
      <xdr:rowOff>40560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22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57087</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00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15737</xdr:rowOff>
    </xdr:from>
    <xdr:to>
      <xdr:col>15</xdr:col>
      <xdr:colOff>101600</xdr:colOff>
      <xdr:row>95</xdr:row>
      <xdr:rowOff>117337</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303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133864</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078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33176</xdr:rowOff>
    </xdr:from>
    <xdr:to>
      <xdr:col>10</xdr:col>
      <xdr:colOff>165100</xdr:colOff>
      <xdr:row>94</xdr:row>
      <xdr:rowOff>134776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14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151303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5924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141936</xdr:rowOff>
    </xdr:from>
    <xdr:to>
      <xdr:col>6</xdr:col>
      <xdr:colOff>38100</xdr:colOff>
      <xdr:row>96</xdr:row>
      <xdr:rowOff>72086</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429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88613</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204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補助費等グラフ枠">
          <a:extLst>
            <a:ext uri="{FF2B5EF4-FFF2-40B4-BE49-F238E27FC236}">
              <a16:creationId xmlns:a16="http://schemas.microsoft.com/office/drawing/2014/main" id="{00000000-0008-0000-06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121196</xdr:rowOff>
    </xdr:from>
    <xdr:to>
      <xdr:col>54</xdr:col>
      <xdr:colOff>189865</xdr:colOff>
      <xdr:row>38</xdr:row>
      <xdr:rowOff>92592</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flipV="1">
          <a:off x="10475595" y="5264696"/>
          <a:ext cx="1270" cy="134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96419</xdr:rowOff>
    </xdr:from>
    <xdr:ext cx="534377" cy="259045"/>
    <xdr:sp macro="" textlink="">
      <xdr:nvSpPr>
        <xdr:cNvPr id="287" name="補助費等最小値テキスト">
          <a:extLst>
            <a:ext uri="{FF2B5EF4-FFF2-40B4-BE49-F238E27FC236}">
              <a16:creationId xmlns:a16="http://schemas.microsoft.com/office/drawing/2014/main" id="{00000000-0008-0000-0600-00001F010000}"/>
            </a:ext>
          </a:extLst>
        </xdr:cNvPr>
        <xdr:cNvSpPr txBox="1"/>
      </xdr:nvSpPr>
      <xdr:spPr>
        <a:xfrm>
          <a:off x="10528300" y="6611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92592</xdr:rowOff>
    </xdr:from>
    <xdr:to>
      <xdr:col>55</xdr:col>
      <xdr:colOff>88900</xdr:colOff>
      <xdr:row>38</xdr:row>
      <xdr:rowOff>92592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6607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67873</xdr:rowOff>
    </xdr:from>
    <xdr:ext cx="599010" cy="259045"/>
    <xdr:sp macro="" textlink="">
      <xdr:nvSpPr>
        <xdr:cNvPr id="289" name="補助費等最大値テキスト">
          <a:extLst>
            <a:ext uri="{FF2B5EF4-FFF2-40B4-BE49-F238E27FC236}">
              <a16:creationId xmlns:a16="http://schemas.microsoft.com/office/drawing/2014/main" id="{00000000-0008-0000-0600-000021010000}"/>
            </a:ext>
          </a:extLst>
        </xdr:cNvPr>
        <xdr:cNvSpPr txBox="1"/>
      </xdr:nvSpPr>
      <xdr:spPr>
        <a:xfrm>
          <a:off x="10528300" y="503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121196</xdr:rowOff>
    </xdr:from>
    <xdr:to>
      <xdr:col>55</xdr:col>
      <xdr:colOff>88900</xdr:colOff>
      <xdr:row>30</xdr:row>
      <xdr:rowOff>121196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10388600" y="526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103953</xdr:rowOff>
    </xdr:from>
    <xdr:to>
      <xdr:col>55</xdr:col>
      <xdr:colOff>0</xdr:colOff>
      <xdr:row>37</xdr:row>
      <xdr:rowOff>140840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9639300" y="6447603"/>
          <a:ext cx="838200" cy="36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171350</xdr:rowOff>
    </xdr:from>
    <xdr:ext cx="599010" cy="259045"/>
    <xdr:sp macro="" textlink="">
      <xdr:nvSpPr>
        <xdr:cNvPr id="292" name="補助費等平均値テキスト">
          <a:extLst>
            <a:ext uri="{FF2B5EF4-FFF2-40B4-BE49-F238E27FC236}">
              <a16:creationId xmlns:a16="http://schemas.microsoft.com/office/drawing/2014/main" id="{00000000-0008-0000-0600-000024010000}"/>
            </a:ext>
          </a:extLst>
        </xdr:cNvPr>
        <xdr:cNvSpPr txBox="1"/>
      </xdr:nvSpPr>
      <xdr:spPr>
        <a:xfrm>
          <a:off x="10528300" y="617210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148473</xdr:rowOff>
    </xdr:from>
    <xdr:to>
      <xdr:col>55</xdr:col>
      <xdr:colOff>50800</xdr:colOff>
      <xdr:row>37</xdr:row>
      <xdr:rowOff>78623</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10426700" y="6320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140840</xdr:rowOff>
    </xdr:from>
    <xdr:to>
      <xdr:col>50</xdr:col>
      <xdr:colOff>114300</xdr:colOff>
      <xdr:row>37</xdr:row>
      <xdr:rowOff>159448</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8750300" y="6484490"/>
          <a:ext cx="889000" cy="1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15314</xdr:rowOff>
    </xdr:from>
    <xdr:to>
      <xdr:col>50</xdr:col>
      <xdr:colOff>165100</xdr:colOff>
      <xdr:row>37</xdr:row>
      <xdr:rowOff>116914</xdr:rowOff>
    </xdr:to>
    <xdr:sp macro="" textlink="">
      <xdr:nvSpPr>
        <xdr:cNvPr id="295" name="フローチャート: 判断 294">
          <a:extLst>
            <a:ext uri="{FF2B5EF4-FFF2-40B4-BE49-F238E27FC236}">
              <a16:creationId xmlns:a16="http://schemas.microsoft.com/office/drawing/2014/main" id="{00000000-0008-0000-0600-000027010000}"/>
            </a:ext>
          </a:extLst>
        </xdr:cNvPr>
        <xdr:cNvSpPr/>
      </xdr:nvSpPr>
      <xdr:spPr>
        <a:xfrm>
          <a:off x="9588500" y="635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133441</xdr:rowOff>
    </xdr:from>
    <xdr:ext cx="599010" cy="259045"/>
    <xdr:sp macro="" textlink="">
      <xdr:nvSpPr>
        <xdr:cNvPr id="296" name="テキスト ボックス 295">
          <a:extLst>
            <a:ext uri="{FF2B5EF4-FFF2-40B4-BE49-F238E27FC236}">
              <a16:creationId xmlns:a16="http://schemas.microsoft.com/office/drawing/2014/main" id="{00000000-0008-0000-0600-000028010000}"/>
            </a:ext>
          </a:extLst>
        </xdr:cNvPr>
        <xdr:cNvSpPr txBox="1"/>
      </xdr:nvSpPr>
      <xdr:spPr>
        <a:xfrm>
          <a:off x="9339795" y="6134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144909</xdr:rowOff>
    </xdr:from>
    <xdr:to>
      <xdr:col>45</xdr:col>
      <xdr:colOff>177800</xdr:colOff>
      <xdr:row>37</xdr:row>
      <xdr:rowOff>159448</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7861300" y="6488559"/>
          <a:ext cx="889000" cy="14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20121</xdr:rowOff>
    </xdr:from>
    <xdr:to>
      <xdr:col>46</xdr:col>
      <xdr:colOff>38100</xdr:colOff>
      <xdr:row>37</xdr:row>
      <xdr:rowOff>121721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8699500" y="63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138248</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8450795" y="6138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169020</xdr:rowOff>
    </xdr:from>
    <xdr:to>
      <xdr:col>41</xdr:col>
      <xdr:colOff>50800</xdr:colOff>
      <xdr:row>37</xdr:row>
      <xdr:rowOff>144909</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6972300" y="6169770"/>
          <a:ext cx="889000" cy="318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42798</xdr:rowOff>
    </xdr:from>
    <xdr:to>
      <xdr:col>41</xdr:col>
      <xdr:colOff>101600</xdr:colOff>
      <xdr:row>37</xdr:row>
      <xdr:rowOff>144398</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7810500" y="638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160925</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7561795" y="6161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55083</xdr:rowOff>
    </xdr:from>
    <xdr:to>
      <xdr:col>36</xdr:col>
      <xdr:colOff>165100</xdr:colOff>
      <xdr:row>35</xdr:row>
      <xdr:rowOff>156683</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6921500" y="6055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1760</xdr:rowOff>
    </xdr:from>
    <xdr:ext cx="59901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672795" y="5831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53153</xdr:rowOff>
    </xdr:from>
    <xdr:to>
      <xdr:col>55</xdr:col>
      <xdr:colOff>50800</xdr:colOff>
      <xdr:row>37</xdr:row>
      <xdr:rowOff>154753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10426700" y="6396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31580</xdr:rowOff>
    </xdr:from>
    <xdr:ext cx="599010" cy="259045"/>
    <xdr:sp macro="" textlink="">
      <xdr:nvSpPr>
        <xdr:cNvPr id="311" name="補助費等該当値テキスト">
          <a:extLst>
            <a:ext uri="{FF2B5EF4-FFF2-40B4-BE49-F238E27FC236}">
              <a16:creationId xmlns:a16="http://schemas.microsoft.com/office/drawing/2014/main" id="{00000000-0008-0000-0600-000037010000}"/>
            </a:ext>
          </a:extLst>
        </xdr:cNvPr>
        <xdr:cNvSpPr txBox="1"/>
      </xdr:nvSpPr>
      <xdr:spPr>
        <a:xfrm>
          <a:off x="10528300" y="6375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90040</xdr:rowOff>
    </xdr:from>
    <xdr:to>
      <xdr:col>50</xdr:col>
      <xdr:colOff>165100</xdr:colOff>
      <xdr:row>38</xdr:row>
      <xdr:rowOff>20189</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9588500" y="64336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11316</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372111" y="652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108648</xdr:rowOff>
    </xdr:from>
    <xdr:to>
      <xdr:col>46</xdr:col>
      <xdr:colOff>38100</xdr:colOff>
      <xdr:row>38</xdr:row>
      <xdr:rowOff>38798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8699500" y="645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29925</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483111" y="6545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94109</xdr:rowOff>
    </xdr:from>
    <xdr:to>
      <xdr:col>41</xdr:col>
      <xdr:colOff>101600</xdr:colOff>
      <xdr:row>38</xdr:row>
      <xdr:rowOff>24259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7810500" y="6437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15386</xdr:rowOff>
    </xdr:from>
    <xdr:ext cx="534377"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7594111" y="6530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118220</xdr:rowOff>
    </xdr:from>
    <xdr:to>
      <xdr:col>36</xdr:col>
      <xdr:colOff>165100</xdr:colOff>
      <xdr:row>36</xdr:row>
      <xdr:rowOff>48370</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6921500" y="6118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39497</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672795" y="62116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a:extLst>
            <a:ext uri="{FF2B5EF4-FFF2-40B4-BE49-F238E27FC236}">
              <a16:creationId xmlns:a16="http://schemas.microsoft.com/office/drawing/2014/main" id="{00000000-0008-0000-06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139257</xdr:rowOff>
    </xdr:from>
    <xdr:to>
      <xdr:col>54</xdr:col>
      <xdr:colOff>189865</xdr:colOff>
      <xdr:row>58</xdr:row>
      <xdr:rowOff>121106</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flipV="1">
          <a:off x="10475595" y="8883207"/>
          <a:ext cx="1270" cy="1181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124933</xdr:rowOff>
    </xdr:from>
    <xdr:ext cx="469744" cy="259045"/>
    <xdr:sp macro="" textlink="">
      <xdr:nvSpPr>
        <xdr:cNvPr id="342" name="普通建設事業費最小値テキスト">
          <a:extLst>
            <a:ext uri="{FF2B5EF4-FFF2-40B4-BE49-F238E27FC236}">
              <a16:creationId xmlns:a16="http://schemas.microsoft.com/office/drawing/2014/main" id="{00000000-0008-0000-0600-000056010000}"/>
            </a:ext>
          </a:extLst>
        </xdr:cNvPr>
        <xdr:cNvSpPr txBox="1"/>
      </xdr:nvSpPr>
      <xdr:spPr>
        <a:xfrm>
          <a:off x="10528300" y="10069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121106</xdr:rowOff>
    </xdr:from>
    <xdr:to>
      <xdr:col>55</xdr:col>
      <xdr:colOff>88900</xdr:colOff>
      <xdr:row>58</xdr:row>
      <xdr:rowOff>121106</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100652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85934</xdr:rowOff>
    </xdr:from>
    <xdr:ext cx="599010" cy="259045"/>
    <xdr:sp macro="" textlink="">
      <xdr:nvSpPr>
        <xdr:cNvPr id="344" name="普通建設事業費最大値テキスト">
          <a:extLst>
            <a:ext uri="{FF2B5EF4-FFF2-40B4-BE49-F238E27FC236}">
              <a16:creationId xmlns:a16="http://schemas.microsoft.com/office/drawing/2014/main" id="{00000000-0008-0000-0600-000058010000}"/>
            </a:ext>
          </a:extLst>
        </xdr:cNvPr>
        <xdr:cNvSpPr txBox="1"/>
      </xdr:nvSpPr>
      <xdr:spPr>
        <a:xfrm>
          <a:off x="10528300" y="865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525,194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139257</xdr:rowOff>
    </xdr:from>
    <xdr:to>
      <xdr:col>55</xdr:col>
      <xdr:colOff>88900</xdr:colOff>
      <xdr:row>51</xdr:row>
      <xdr:rowOff>139257</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8883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153850</xdr:rowOff>
    </xdr:from>
    <xdr:to>
      <xdr:col>55</xdr:col>
      <xdr:colOff>0</xdr:colOff>
      <xdr:row>58</xdr:row>
      <xdr:rowOff>40256</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9639300" y="9926500"/>
          <a:ext cx="838200" cy="57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25645</xdr:rowOff>
    </xdr:from>
    <xdr:ext cx="599010" cy="259045"/>
    <xdr:sp macro="" textlink="">
      <xdr:nvSpPr>
        <xdr:cNvPr id="347" name="普通建設事業費平均値テキスト">
          <a:extLst>
            <a:ext uri="{FF2B5EF4-FFF2-40B4-BE49-F238E27FC236}">
              <a16:creationId xmlns:a16="http://schemas.microsoft.com/office/drawing/2014/main" id="{00000000-0008-0000-0600-00005B010000}"/>
            </a:ext>
          </a:extLst>
        </xdr:cNvPr>
        <xdr:cNvSpPr txBox="1"/>
      </xdr:nvSpPr>
      <xdr:spPr>
        <a:xfrm>
          <a:off x="10528300" y="962684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2768</xdr:rowOff>
    </xdr:from>
    <xdr:to>
      <xdr:col>55</xdr:col>
      <xdr:colOff>50800</xdr:colOff>
      <xdr:row>57</xdr:row>
      <xdr:rowOff>104368</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10426700" y="9775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38549</xdr:rowOff>
    </xdr:from>
    <xdr:to>
      <xdr:col>50</xdr:col>
      <xdr:colOff>114300</xdr:colOff>
      <xdr:row>58</xdr:row>
      <xdr:rowOff>40256</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8750300" y="9982649"/>
          <a:ext cx="889000" cy="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22663</xdr:rowOff>
    </xdr:from>
    <xdr:to>
      <xdr:col>50</xdr:col>
      <xdr:colOff>165100</xdr:colOff>
      <xdr:row>57</xdr:row>
      <xdr:rowOff>124263</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9588500" y="979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140790</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9339795" y="957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38549</xdr:rowOff>
    </xdr:from>
    <xdr:to>
      <xdr:col>45</xdr:col>
      <xdr:colOff>177800</xdr:colOff>
      <xdr:row>58</xdr:row>
      <xdr:rowOff>62120</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7861300" y="9982649"/>
          <a:ext cx="889000" cy="23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51551</xdr:rowOff>
    </xdr:from>
    <xdr:to>
      <xdr:col>46</xdr:col>
      <xdr:colOff>38100</xdr:colOff>
      <xdr:row>57</xdr:row>
      <xdr:rowOff>153151</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8699500" y="9824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169678</xdr:rowOff>
    </xdr:from>
    <xdr:ext cx="534377"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8483111" y="9599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23285</xdr:rowOff>
    </xdr:from>
    <xdr:to>
      <xdr:col>41</xdr:col>
      <xdr:colOff>50800</xdr:colOff>
      <xdr:row>58</xdr:row>
      <xdr:rowOff>62120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6972300" y="9967385"/>
          <a:ext cx="889000" cy="38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36875</xdr:rowOff>
    </xdr:from>
    <xdr:to>
      <xdr:col>41</xdr:col>
      <xdr:colOff>101600</xdr:colOff>
      <xdr:row>57</xdr:row>
      <xdr:rowOff>138475</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7810500" y="9809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155002</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7594111" y="9584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163803</xdr:rowOff>
    </xdr:from>
    <xdr:to>
      <xdr:col>36</xdr:col>
      <xdr:colOff>165100</xdr:colOff>
      <xdr:row>57</xdr:row>
      <xdr:rowOff>93953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6921500" y="976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110480</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6672795" y="95402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103050</xdr:rowOff>
    </xdr:from>
    <xdr:to>
      <xdr:col>55</xdr:col>
      <xdr:colOff>50800</xdr:colOff>
      <xdr:row>58</xdr:row>
      <xdr:rowOff>33200</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10426700" y="987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81477</xdr:rowOff>
    </xdr:from>
    <xdr:ext cx="534377" cy="259045"/>
    <xdr:sp macro="" textlink="">
      <xdr:nvSpPr>
        <xdr:cNvPr id="366" name="普通建設事業費該当値テキスト">
          <a:extLst>
            <a:ext uri="{FF2B5EF4-FFF2-40B4-BE49-F238E27FC236}">
              <a16:creationId xmlns:a16="http://schemas.microsoft.com/office/drawing/2014/main" id="{00000000-0008-0000-0600-00006E010000}"/>
            </a:ext>
          </a:extLst>
        </xdr:cNvPr>
        <xdr:cNvSpPr txBox="1"/>
      </xdr:nvSpPr>
      <xdr:spPr>
        <a:xfrm>
          <a:off x="10528300" y="9854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160906</xdr:rowOff>
    </xdr:from>
    <xdr:to>
      <xdr:col>50</xdr:col>
      <xdr:colOff>165100</xdr:colOff>
      <xdr:row>58</xdr:row>
      <xdr:rowOff>91056</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9588500" y="993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82183</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9372111" y="1002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159199</xdr:rowOff>
    </xdr:from>
    <xdr:to>
      <xdr:col>46</xdr:col>
      <xdr:colOff>38100</xdr:colOff>
      <xdr:row>58</xdr:row>
      <xdr:rowOff>89349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8699500" y="9931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80476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483111" y="10024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11320</xdr:rowOff>
    </xdr:from>
    <xdr:to>
      <xdr:col>41</xdr:col>
      <xdr:colOff>101600</xdr:colOff>
      <xdr:row>58</xdr:row>
      <xdr:rowOff>112920</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7810500" y="995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104047</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594111" y="10048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143935</xdr:rowOff>
    </xdr:from>
    <xdr:to>
      <xdr:col>36</xdr:col>
      <xdr:colOff>165100</xdr:colOff>
      <xdr:row>58</xdr:row>
      <xdr:rowOff>74085</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6921500" y="991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65212</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05111" y="10009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3" name="普通建設事業費 （ うち新規整備　）グラフ枠">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75178</xdr:rowOff>
    </xdr:from>
    <xdr:to>
      <xdr:col>54</xdr:col>
      <xdr:colOff>189865</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flipV="1">
          <a:off x="10475595" y="12248128"/>
          <a:ext cx="1270" cy="11503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5" name="普通建設事業費 （ うち新規整備　）最小値テキスト">
          <a:extLst>
            <a:ext uri="{FF2B5EF4-FFF2-40B4-BE49-F238E27FC236}">
              <a16:creationId xmlns:a16="http://schemas.microsoft.com/office/drawing/2014/main" id="{00000000-0008-0000-0600-00008B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21855</xdr:rowOff>
    </xdr:from>
    <xdr:ext cx="599010" cy="259045"/>
    <xdr:sp macro="" textlink="">
      <xdr:nvSpPr>
        <xdr:cNvPr id="397" name="普通建設事業費 （ うち新規整備　）最大値テキスト">
          <a:extLst>
            <a:ext uri="{FF2B5EF4-FFF2-40B4-BE49-F238E27FC236}">
              <a16:creationId xmlns:a16="http://schemas.microsoft.com/office/drawing/2014/main" id="{00000000-0008-0000-0600-00008D010000}"/>
            </a:ext>
          </a:extLst>
        </xdr:cNvPr>
        <xdr:cNvSpPr txBox="1"/>
      </xdr:nvSpPr>
      <xdr:spPr>
        <a:xfrm>
          <a:off x="10528300" y="12023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75178</xdr:rowOff>
    </xdr:from>
    <xdr:to>
      <xdr:col>55</xdr:col>
      <xdr:colOff>88900</xdr:colOff>
      <xdr:row>71</xdr:row>
      <xdr:rowOff>75178</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10388600" y="12248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144557</xdr:rowOff>
    </xdr:from>
    <xdr:to>
      <xdr:col>55</xdr:col>
      <xdr:colOff>0</xdr:colOff>
      <xdr:row>78</xdr:row>
      <xdr:rowOff>11798</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9639300" y="13346207"/>
          <a:ext cx="838200" cy="3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151359</xdr:rowOff>
    </xdr:from>
    <xdr:ext cx="534377" cy="259045"/>
    <xdr:sp macro="" textlink="">
      <xdr:nvSpPr>
        <xdr:cNvPr id="400" name="普通建設事業費 （ うち新規整備　）平均値テキスト">
          <a:extLst>
            <a:ext uri="{FF2B5EF4-FFF2-40B4-BE49-F238E27FC236}">
              <a16:creationId xmlns:a16="http://schemas.microsoft.com/office/drawing/2014/main" id="{00000000-0008-0000-0600-000090010000}"/>
            </a:ext>
          </a:extLst>
        </xdr:cNvPr>
        <xdr:cNvSpPr txBox="1"/>
      </xdr:nvSpPr>
      <xdr:spPr>
        <a:xfrm>
          <a:off x="10528300" y="130101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128482</xdr:rowOff>
    </xdr:from>
    <xdr:to>
      <xdr:col>55</xdr:col>
      <xdr:colOff>50800</xdr:colOff>
      <xdr:row>77</xdr:row>
      <xdr:rowOff>58632</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10426700" y="13158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171287</xdr:rowOff>
    </xdr:from>
    <xdr:to>
      <xdr:col>50</xdr:col>
      <xdr:colOff>114300</xdr:colOff>
      <xdr:row>78</xdr:row>
      <xdr:rowOff>11798</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8750300" y="13372937"/>
          <a:ext cx="889000" cy="11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3986</xdr:rowOff>
    </xdr:from>
    <xdr:to>
      <xdr:col>50</xdr:col>
      <xdr:colOff>165100</xdr:colOff>
      <xdr:row>77</xdr:row>
      <xdr:rowOff>105586</xdr:rowOff>
    </xdr:to>
    <xdr:sp macro="" textlink="">
      <xdr:nvSpPr>
        <xdr:cNvPr id="403" name="フローチャート: 判断 402">
          <a:extLst>
            <a:ext uri="{FF2B5EF4-FFF2-40B4-BE49-F238E27FC236}">
              <a16:creationId xmlns:a16="http://schemas.microsoft.com/office/drawing/2014/main" id="{00000000-0008-0000-0600-000093010000}"/>
            </a:ext>
          </a:extLst>
        </xdr:cNvPr>
        <xdr:cNvSpPr/>
      </xdr:nvSpPr>
      <xdr:spPr>
        <a:xfrm>
          <a:off x="9588500" y="13205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122113</xdr:rowOff>
    </xdr:from>
    <xdr:ext cx="534377"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9372111" y="12980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138871</xdr:rowOff>
    </xdr:from>
    <xdr:to>
      <xdr:col>45</xdr:col>
      <xdr:colOff>177800</xdr:colOff>
      <xdr:row>77</xdr:row>
      <xdr:rowOff>171287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7861300" y="13340521"/>
          <a:ext cx="889000" cy="32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168549</xdr:rowOff>
    </xdr:from>
    <xdr:to>
      <xdr:col>46</xdr:col>
      <xdr:colOff>38100</xdr:colOff>
      <xdr:row>77</xdr:row>
      <xdr:rowOff>98699</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8699500" y="131987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115226</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8483111" y="12973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120424</xdr:rowOff>
    </xdr:from>
    <xdr:to>
      <xdr:col>41</xdr:col>
      <xdr:colOff>50800</xdr:colOff>
      <xdr:row>77</xdr:row>
      <xdr:rowOff>138871</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6972300" y="13150624"/>
          <a:ext cx="889000" cy="189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126774</xdr:rowOff>
    </xdr:from>
    <xdr:to>
      <xdr:col>41</xdr:col>
      <xdr:colOff>101600</xdr:colOff>
      <xdr:row>77</xdr:row>
      <xdr:rowOff>56924</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7810500" y="13156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73451</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7594111" y="1293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61080</xdr:rowOff>
    </xdr:from>
    <xdr:to>
      <xdr:col>36</xdr:col>
      <xdr:colOff>165100</xdr:colOff>
      <xdr:row>76</xdr:row>
      <xdr:rowOff>162680</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6921500" y="1309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7756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6705111" y="128665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93757</xdr:rowOff>
    </xdr:from>
    <xdr:to>
      <xdr:col>55</xdr:col>
      <xdr:colOff>50800</xdr:colOff>
      <xdr:row>78</xdr:row>
      <xdr:rowOff>23907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10426700" y="13295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8684</xdr:rowOff>
    </xdr:from>
    <xdr:ext cx="469744" cy="259045"/>
    <xdr:sp macro="" textlink="">
      <xdr:nvSpPr>
        <xdr:cNvPr id="419" name="普通建設事業費 （ うち新規整備　）該当値テキスト">
          <a:extLst>
            <a:ext uri="{FF2B5EF4-FFF2-40B4-BE49-F238E27FC236}">
              <a16:creationId xmlns:a16="http://schemas.microsoft.com/office/drawing/2014/main" id="{00000000-0008-0000-0600-0000A3010000}"/>
            </a:ext>
          </a:extLst>
        </xdr:cNvPr>
        <xdr:cNvSpPr txBox="1"/>
      </xdr:nvSpPr>
      <xdr:spPr>
        <a:xfrm>
          <a:off x="10528300" y="13210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132448</xdr:rowOff>
    </xdr:from>
    <xdr:to>
      <xdr:col>50</xdr:col>
      <xdr:colOff>165100</xdr:colOff>
      <xdr:row>78</xdr:row>
      <xdr:rowOff>62598</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9588500" y="1333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53725</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04428" y="13426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120487</xdr:rowOff>
    </xdr:from>
    <xdr:to>
      <xdr:col>46</xdr:col>
      <xdr:colOff>38100</xdr:colOff>
      <xdr:row>78</xdr:row>
      <xdr:rowOff>50637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8699500" y="13322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41764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515428" y="13414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88071</xdr:rowOff>
    </xdr:from>
    <xdr:to>
      <xdr:col>41</xdr:col>
      <xdr:colOff>101600</xdr:colOff>
      <xdr:row>78</xdr:row>
      <xdr:rowOff>18221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7810500" y="13289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9348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82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69624</xdr:rowOff>
    </xdr:from>
    <xdr:to>
      <xdr:col>36</xdr:col>
      <xdr:colOff>165100</xdr:colOff>
      <xdr:row>76</xdr:row>
      <xdr:rowOff>171224</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6921500" y="13099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162351</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92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7" name="直線コネクタ 436">
          <a:extLst>
            <a:ext uri="{FF2B5EF4-FFF2-40B4-BE49-F238E27FC236}">
              <a16:creationId xmlns:a16="http://schemas.microsoft.com/office/drawing/2014/main" id="{00000000-0008-0000-0600-0000B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8" name="普通建設事業費 （ うち更新整備　）グラフ枠">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153081</xdr:rowOff>
    </xdr:from>
    <xdr:to>
      <xdr:col>54</xdr:col>
      <xdr:colOff>189865</xdr:colOff>
      <xdr:row>98</xdr:row>
      <xdr:rowOff>122013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flipV="1">
          <a:off x="10475595" y="15755031"/>
          <a:ext cx="1270" cy="11690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125840</xdr:rowOff>
    </xdr:from>
    <xdr:ext cx="469744" cy="259045"/>
    <xdr:sp macro="" textlink="">
      <xdr:nvSpPr>
        <xdr:cNvPr id="450" name="普通建設事業費 （ うち更新整備　）最小値テキスト">
          <a:extLst>
            <a:ext uri="{FF2B5EF4-FFF2-40B4-BE49-F238E27FC236}">
              <a16:creationId xmlns:a16="http://schemas.microsoft.com/office/drawing/2014/main" id="{00000000-0008-0000-0600-0000C2010000}"/>
            </a:ext>
          </a:extLst>
        </xdr:cNvPr>
        <xdr:cNvSpPr txBox="1"/>
      </xdr:nvSpPr>
      <xdr:spPr>
        <a:xfrm>
          <a:off x="10528300" y="16927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122013</xdr:rowOff>
    </xdr:from>
    <xdr:to>
      <xdr:col>55</xdr:col>
      <xdr:colOff>88900</xdr:colOff>
      <xdr:row>98</xdr:row>
      <xdr:rowOff>122013</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10388600" y="16924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99758</xdr:rowOff>
    </xdr:from>
    <xdr:ext cx="599010" cy="259045"/>
    <xdr:sp macro="" textlink="">
      <xdr:nvSpPr>
        <xdr:cNvPr id="452" name="普通建設事業費 （ うち更新整備　）最大値テキスト">
          <a:extLst>
            <a:ext uri="{FF2B5EF4-FFF2-40B4-BE49-F238E27FC236}">
              <a16:creationId xmlns:a16="http://schemas.microsoft.com/office/drawing/2014/main" id="{00000000-0008-0000-0600-0000C4010000}"/>
            </a:ext>
          </a:extLst>
        </xdr:cNvPr>
        <xdr:cNvSpPr txBox="1"/>
      </xdr:nvSpPr>
      <xdr:spPr>
        <a:xfrm>
          <a:off x="10528300" y="15530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519,147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153081</xdr:rowOff>
    </xdr:from>
    <xdr:to>
      <xdr:col>55</xdr:col>
      <xdr:colOff>88900</xdr:colOff>
      <xdr:row>91</xdr:row>
      <xdr:rowOff>153081</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10388600" y="157550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23733</xdr:rowOff>
    </xdr:from>
    <xdr:to>
      <xdr:col>55</xdr:col>
      <xdr:colOff>0</xdr:colOff>
      <xdr:row>98</xdr:row>
      <xdr:rowOff>70884</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9639300" y="16825833"/>
          <a:ext cx="838200" cy="4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121511</xdr:rowOff>
    </xdr:from>
    <xdr:ext cx="534377" cy="259045"/>
    <xdr:sp macro="" textlink="">
      <xdr:nvSpPr>
        <xdr:cNvPr id="455" name="普通建設事業費 （ うち更新整備　）平均値テキスト">
          <a:extLst>
            <a:ext uri="{FF2B5EF4-FFF2-40B4-BE49-F238E27FC236}">
              <a16:creationId xmlns:a16="http://schemas.microsoft.com/office/drawing/2014/main" id="{00000000-0008-0000-0600-0000C7010000}"/>
            </a:ext>
          </a:extLst>
        </xdr:cNvPr>
        <xdr:cNvSpPr txBox="1"/>
      </xdr:nvSpPr>
      <xdr:spPr>
        <a:xfrm>
          <a:off x="10528300" y="165807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98634</xdr:rowOff>
    </xdr:from>
    <xdr:to>
      <xdr:col>55</xdr:col>
      <xdr:colOff>50800</xdr:colOff>
      <xdr:row>98</xdr:row>
      <xdr:rowOff>28784</xdr:rowOff>
    </xdr:to>
    <xdr:sp macro="" textlink="">
      <xdr:nvSpPr>
        <xdr:cNvPr id="456" name="フローチャート: 判断 455">
          <a:extLst>
            <a:ext uri="{FF2B5EF4-FFF2-40B4-BE49-F238E27FC236}">
              <a16:creationId xmlns:a16="http://schemas.microsoft.com/office/drawing/2014/main" id="{00000000-0008-0000-0600-0000C8010000}"/>
            </a:ext>
          </a:extLst>
        </xdr:cNvPr>
        <xdr:cNvSpPr/>
      </xdr:nvSpPr>
      <xdr:spPr>
        <a:xfrm>
          <a:off x="10426700" y="16729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70884</xdr:rowOff>
    </xdr:from>
    <xdr:to>
      <xdr:col>50</xdr:col>
      <xdr:colOff>114300</xdr:colOff>
      <xdr:row>98</xdr:row>
      <xdr:rowOff>76826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8750300" y="16872984"/>
          <a:ext cx="889000" cy="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101530</xdr:rowOff>
    </xdr:from>
    <xdr:to>
      <xdr:col>50</xdr:col>
      <xdr:colOff>165100</xdr:colOff>
      <xdr:row>98</xdr:row>
      <xdr:rowOff>31680</xdr:rowOff>
    </xdr:to>
    <xdr:sp macro="" textlink="">
      <xdr:nvSpPr>
        <xdr:cNvPr id="458" name="フローチャート: 判断 457">
          <a:extLst>
            <a:ext uri="{FF2B5EF4-FFF2-40B4-BE49-F238E27FC236}">
              <a16:creationId xmlns:a16="http://schemas.microsoft.com/office/drawing/2014/main" id="{00000000-0008-0000-0600-0000CA010000}"/>
            </a:ext>
          </a:extLst>
        </xdr:cNvPr>
        <xdr:cNvSpPr/>
      </xdr:nvSpPr>
      <xdr:spPr>
        <a:xfrm>
          <a:off x="9588500" y="1673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48207</xdr:rowOff>
    </xdr:from>
    <xdr:ext cx="534377"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9372111" y="1650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76826</xdr:rowOff>
    </xdr:from>
    <xdr:to>
      <xdr:col>45</xdr:col>
      <xdr:colOff>177800</xdr:colOff>
      <xdr:row>98</xdr:row>
      <xdr:rowOff>95431</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7861300" y="16878926"/>
          <a:ext cx="889000" cy="18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135187</xdr:rowOff>
    </xdr:from>
    <xdr:to>
      <xdr:col>46</xdr:col>
      <xdr:colOff>38100</xdr:colOff>
      <xdr:row>98</xdr:row>
      <xdr:rowOff>65337</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8699500" y="167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81864</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8483111" y="16541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95431</xdr:rowOff>
    </xdr:from>
    <xdr:to>
      <xdr:col>41</xdr:col>
      <xdr:colOff>50800</xdr:colOff>
      <xdr:row>98</xdr:row>
      <xdr:rowOff>136179</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6972300" y="16897531"/>
          <a:ext cx="889000" cy="40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135891</xdr:rowOff>
    </xdr:from>
    <xdr:to>
      <xdr:col>41</xdr:col>
      <xdr:colOff>101600</xdr:colOff>
      <xdr:row>98</xdr:row>
      <xdr:rowOff>66041</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7810500" y="167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82568</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7594111" y="16541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118897</xdr:rowOff>
    </xdr:from>
    <xdr:to>
      <xdr:col>36</xdr:col>
      <xdr:colOff>165100</xdr:colOff>
      <xdr:row>98</xdr:row>
      <xdr:rowOff>49047</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6921500" y="1674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65574</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705111" y="1652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144383</xdr:rowOff>
    </xdr:from>
    <xdr:to>
      <xdr:col>55</xdr:col>
      <xdr:colOff>50800</xdr:colOff>
      <xdr:row>98</xdr:row>
      <xdr:rowOff>74533</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10426700" y="1677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77060</xdr:rowOff>
    </xdr:from>
    <xdr:ext cx="534377" cy="259045"/>
    <xdr:sp macro="" textlink="">
      <xdr:nvSpPr>
        <xdr:cNvPr id="474" name="普通建設事業費 （ うち更新整備　）該当値テキスト">
          <a:extLst>
            <a:ext uri="{FF2B5EF4-FFF2-40B4-BE49-F238E27FC236}">
              <a16:creationId xmlns:a16="http://schemas.microsoft.com/office/drawing/2014/main" id="{00000000-0008-0000-0600-0000DA010000}"/>
            </a:ext>
          </a:extLst>
        </xdr:cNvPr>
        <xdr:cNvSpPr txBox="1"/>
      </xdr:nvSpPr>
      <xdr:spPr>
        <a:xfrm>
          <a:off x="10528300" y="16707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20084</xdr:rowOff>
    </xdr:from>
    <xdr:to>
      <xdr:col>50</xdr:col>
      <xdr:colOff>165100</xdr:colOff>
      <xdr:row>98</xdr:row>
      <xdr:rowOff>121684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9588500" y="1682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112811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91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26026</xdr:rowOff>
    </xdr:from>
    <xdr:to>
      <xdr:col>46</xdr:col>
      <xdr:colOff>38100</xdr:colOff>
      <xdr:row>98</xdr:row>
      <xdr:rowOff>127626</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8699500" y="16828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118753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8483111" y="16920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44631</xdr:rowOff>
    </xdr:from>
    <xdr:to>
      <xdr:col>41</xdr:col>
      <xdr:colOff>101600</xdr:colOff>
      <xdr:row>98</xdr:row>
      <xdr:rowOff>146231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7810500" y="16846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137358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93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85379</xdr:rowOff>
    </xdr:from>
    <xdr:to>
      <xdr:col>36</xdr:col>
      <xdr:colOff>165100</xdr:colOff>
      <xdr:row>99</xdr:row>
      <xdr:rowOff>15529</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6921500" y="1688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99</xdr:row>
      <xdr:rowOff>6656</xdr:rowOff>
    </xdr:from>
    <xdr:ext cx="469744"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37428" y="16980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2" name="直線コネクタ 491">
          <a:extLst>
            <a:ext uri="{FF2B5EF4-FFF2-40B4-BE49-F238E27FC236}">
              <a16:creationId xmlns:a16="http://schemas.microsoft.com/office/drawing/2014/main" id="{00000000-0008-0000-0600-0000EC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3" name="災害復旧事業費グラフ枠">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57793</xdr:rowOff>
    </xdr:from>
    <xdr:to>
      <xdr:col>85</xdr:col>
      <xdr:colOff>126364</xdr:colOff>
      <xdr:row>38</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flipV="1">
          <a:off x="16317595" y="5372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5" name="災害復旧事業費最小値テキスト">
          <a:extLst>
            <a:ext uri="{FF2B5EF4-FFF2-40B4-BE49-F238E27FC236}">
              <a16:creationId xmlns:a16="http://schemas.microsoft.com/office/drawing/2014/main" id="{00000000-0008-0000-0600-0000F9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4470</xdr:rowOff>
    </xdr:from>
    <xdr:ext cx="534377" cy="259045"/>
    <xdr:sp macro="" textlink="">
      <xdr:nvSpPr>
        <xdr:cNvPr id="507" name="災害復旧事業費最大値テキスト">
          <a:extLst>
            <a:ext uri="{FF2B5EF4-FFF2-40B4-BE49-F238E27FC236}">
              <a16:creationId xmlns:a16="http://schemas.microsoft.com/office/drawing/2014/main" id="{00000000-0008-0000-0600-0000FB010000}"/>
            </a:ext>
          </a:extLst>
        </xdr:cNvPr>
        <xdr:cNvSpPr txBox="1"/>
      </xdr:nvSpPr>
      <xdr:spPr>
        <a:xfrm>
          <a:off x="16370300" y="514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57793</xdr:rowOff>
    </xdr:from>
    <xdr:to>
      <xdr:col>86</xdr:col>
      <xdr:colOff>25400</xdr:colOff>
      <xdr:row>31</xdr:row>
      <xdr:rowOff>57793</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5372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107170</xdr:rowOff>
    </xdr:from>
    <xdr:to>
      <xdr:col>85</xdr:col>
      <xdr:colOff>127000</xdr:colOff>
      <xdr:row>38</xdr:row>
      <xdr:rowOff>136682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5481300" y="6622270"/>
          <a:ext cx="838200" cy="2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50672</xdr:rowOff>
    </xdr:from>
    <xdr:ext cx="469744" cy="259045"/>
    <xdr:sp macro="" textlink="">
      <xdr:nvSpPr>
        <xdr:cNvPr id="510" name="災害復旧事業費平均値テキスト">
          <a:extLst>
            <a:ext uri="{FF2B5EF4-FFF2-40B4-BE49-F238E27FC236}">
              <a16:creationId xmlns:a16="http://schemas.microsoft.com/office/drawing/2014/main" id="{00000000-0008-0000-0600-0000FE010000}"/>
            </a:ext>
          </a:extLst>
        </xdr:cNvPr>
        <xdr:cNvSpPr txBox="1"/>
      </xdr:nvSpPr>
      <xdr:spPr>
        <a:xfrm>
          <a:off x="16370300" y="6394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27795</xdr:rowOff>
    </xdr:from>
    <xdr:to>
      <xdr:col>85</xdr:col>
      <xdr:colOff>177800</xdr:colOff>
      <xdr:row>38</xdr:row>
      <xdr:rowOff>129395</xdr:rowOff>
    </xdr:to>
    <xdr:sp macro="" textlink="">
      <xdr:nvSpPr>
        <xdr:cNvPr id="511" name="フローチャート: 判断 510">
          <a:extLst>
            <a:ext uri="{FF2B5EF4-FFF2-40B4-BE49-F238E27FC236}">
              <a16:creationId xmlns:a16="http://schemas.microsoft.com/office/drawing/2014/main" id="{00000000-0008-0000-0600-0000FF010000}"/>
            </a:ext>
          </a:extLst>
        </xdr:cNvPr>
        <xdr:cNvSpPr/>
      </xdr:nvSpPr>
      <xdr:spPr>
        <a:xfrm>
          <a:off x="16268700" y="6542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133093</xdr:rowOff>
    </xdr:from>
    <xdr:to>
      <xdr:col>81</xdr:col>
      <xdr:colOff>50800</xdr:colOff>
      <xdr:row>38</xdr:row>
      <xdr:rowOff>136682</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4592300" y="6648193"/>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155674</xdr:rowOff>
    </xdr:from>
    <xdr:to>
      <xdr:col>81</xdr:col>
      <xdr:colOff>101600</xdr:colOff>
      <xdr:row>38</xdr:row>
      <xdr:rowOff>85824</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5430500" y="6499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102351</xdr:rowOff>
    </xdr:from>
    <xdr:ext cx="469744"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5246428" y="6274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53884</xdr:rowOff>
    </xdr:from>
    <xdr:to>
      <xdr:col>76</xdr:col>
      <xdr:colOff>114300</xdr:colOff>
      <xdr:row>38</xdr:row>
      <xdr:rowOff>133093</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3703300" y="6397534"/>
          <a:ext cx="889000" cy="250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103850</xdr:rowOff>
    </xdr:from>
    <xdr:to>
      <xdr:col>76</xdr:col>
      <xdr:colOff>165100</xdr:colOff>
      <xdr:row>38</xdr:row>
      <xdr:rowOff>34000</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4541500" y="644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50527</xdr:rowOff>
    </xdr:from>
    <xdr:ext cx="469744"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4357428" y="622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53884</xdr:rowOff>
    </xdr:from>
    <xdr:to>
      <xdr:col>71</xdr:col>
      <xdr:colOff>177800</xdr:colOff>
      <xdr:row>38</xdr:row>
      <xdr:rowOff>16599</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2814300" y="6397534"/>
          <a:ext cx="889000" cy="13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102342</xdr:rowOff>
    </xdr:from>
    <xdr:to>
      <xdr:col>72</xdr:col>
      <xdr:colOff>38100</xdr:colOff>
      <xdr:row>38</xdr:row>
      <xdr:rowOff>32492</xdr:rowOff>
    </xdr:to>
    <xdr:sp macro="" textlink="">
      <xdr:nvSpPr>
        <xdr:cNvPr id="519" name="フローチャート: 判断 518">
          <a:extLst>
            <a:ext uri="{FF2B5EF4-FFF2-40B4-BE49-F238E27FC236}">
              <a16:creationId xmlns:a16="http://schemas.microsoft.com/office/drawing/2014/main" id="{00000000-0008-0000-0600-000007020000}"/>
            </a:ext>
          </a:extLst>
        </xdr:cNvPr>
        <xdr:cNvSpPr/>
      </xdr:nvSpPr>
      <xdr:spPr>
        <a:xfrm>
          <a:off x="13652500" y="6445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23619</xdr:rowOff>
    </xdr:from>
    <xdr:ext cx="469744"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3468428" y="653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140381</xdr:rowOff>
    </xdr:from>
    <xdr:to>
      <xdr:col>67</xdr:col>
      <xdr:colOff>101600</xdr:colOff>
      <xdr:row>38</xdr:row>
      <xdr:rowOff>70531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2763500" y="6484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61658</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2579428" y="657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56370</xdr:rowOff>
    </xdr:from>
    <xdr:to>
      <xdr:col>85</xdr:col>
      <xdr:colOff>177800</xdr:colOff>
      <xdr:row>38</xdr:row>
      <xdr:rowOff>157970</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6268700" y="6571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6222</xdr:rowOff>
    </xdr:from>
    <xdr:ext cx="469744" cy="259045"/>
    <xdr:sp macro="" textlink="">
      <xdr:nvSpPr>
        <xdr:cNvPr id="529" name="災害復旧事業費該当値テキスト">
          <a:extLst>
            <a:ext uri="{FF2B5EF4-FFF2-40B4-BE49-F238E27FC236}">
              <a16:creationId xmlns:a16="http://schemas.microsoft.com/office/drawing/2014/main" id="{00000000-0008-0000-0600-000011020000}"/>
            </a:ext>
          </a:extLst>
        </xdr:cNvPr>
        <xdr:cNvSpPr txBox="1"/>
      </xdr:nvSpPr>
      <xdr:spPr>
        <a:xfrm>
          <a:off x="16370300" y="6521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85882</xdr:rowOff>
    </xdr:from>
    <xdr:to>
      <xdr:col>81</xdr:col>
      <xdr:colOff>101600</xdr:colOff>
      <xdr:row>39</xdr:row>
      <xdr:rowOff>16032</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5430500" y="660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7159</xdr:rowOff>
    </xdr:from>
    <xdr:ext cx="378565"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5292017" y="6693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82293</xdr:rowOff>
    </xdr:from>
    <xdr:to>
      <xdr:col>76</xdr:col>
      <xdr:colOff>165100</xdr:colOff>
      <xdr:row>39</xdr:row>
      <xdr:rowOff>12443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4541500" y="6597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3570</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4403017" y="66901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3084</xdr:rowOff>
    </xdr:from>
    <xdr:to>
      <xdr:col>72</xdr:col>
      <xdr:colOff>38100</xdr:colOff>
      <xdr:row>37</xdr:row>
      <xdr:rowOff>104684</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3652500" y="6346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121211</xdr:rowOff>
    </xdr:from>
    <xdr:ext cx="534377"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36111" y="6121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137249</xdr:rowOff>
    </xdr:from>
    <xdr:to>
      <xdr:col>67</xdr:col>
      <xdr:colOff>101600</xdr:colOff>
      <xdr:row>38</xdr:row>
      <xdr:rowOff>67399</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2763500" y="6480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83926</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579428" y="625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7" name="直線コネクタ 546">
          <a:extLst>
            <a:ext uri="{FF2B5EF4-FFF2-40B4-BE49-F238E27FC236}">
              <a16:creationId xmlns:a16="http://schemas.microsoft.com/office/drawing/2014/main" id="{00000000-0008-0000-0600-000023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8" name="直線コネクタ 547">
          <a:extLst>
            <a:ext uri="{FF2B5EF4-FFF2-40B4-BE49-F238E27FC236}">
              <a16:creationId xmlns:a16="http://schemas.microsoft.com/office/drawing/2014/main" id="{00000000-0008-0000-0600-00002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2" name="失業対策事業費グラフ枠">
          <a:extLst>
            <a:ext uri="{FF2B5EF4-FFF2-40B4-BE49-F238E27FC236}">
              <a16:creationId xmlns:a16="http://schemas.microsoft.com/office/drawing/2014/main" id="{00000000-0008-0000-0600-00002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4" name="失業対策事業費最小値テキスト">
          <a:extLst>
            <a:ext uri="{FF2B5EF4-FFF2-40B4-BE49-F238E27FC236}">
              <a16:creationId xmlns:a16="http://schemas.microsoft.com/office/drawing/2014/main" id="{00000000-0008-0000-0600-00002A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6" name="失業対策事業費最大値テキスト">
          <a:extLst>
            <a:ext uri="{FF2B5EF4-FFF2-40B4-BE49-F238E27FC236}">
              <a16:creationId xmlns:a16="http://schemas.microsoft.com/office/drawing/2014/main" id="{00000000-0008-0000-0600-00002C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9" name="失業対策事業費平均値テキスト">
          <a:extLst>
            <a:ext uri="{FF2B5EF4-FFF2-40B4-BE49-F238E27FC236}">
              <a16:creationId xmlns:a16="http://schemas.microsoft.com/office/drawing/2014/main" id="{00000000-0008-0000-0600-00002F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0" name="フローチャート: 判断 559">
          <a:extLst>
            <a:ext uri="{FF2B5EF4-FFF2-40B4-BE49-F238E27FC236}">
              <a16:creationId xmlns:a16="http://schemas.microsoft.com/office/drawing/2014/main" id="{00000000-0008-0000-0600-000030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8" name="フローチャート: 判断 567">
          <a:extLst>
            <a:ext uri="{FF2B5EF4-FFF2-40B4-BE49-F238E27FC236}">
              <a16:creationId xmlns:a16="http://schemas.microsoft.com/office/drawing/2014/main" id="{00000000-0008-0000-0600-000038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8" name="失業対策事業費該当値テキスト">
          <a:extLst>
            <a:ext uri="{FF2B5EF4-FFF2-40B4-BE49-F238E27FC236}">
              <a16:creationId xmlns:a16="http://schemas.microsoft.com/office/drawing/2014/main" id="{00000000-0008-0000-0600-000042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597" name="直線コネクタ 596">
          <a:extLst>
            <a:ext uri="{FF2B5EF4-FFF2-40B4-BE49-F238E27FC236}">
              <a16:creationId xmlns:a16="http://schemas.microsoft.com/office/drawing/2014/main" id="{00000000-0008-0000-0600-00005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7" name="公債費グラフ枠">
          <a:extLst>
            <a:ext uri="{FF2B5EF4-FFF2-40B4-BE49-F238E27FC236}">
              <a16:creationId xmlns:a16="http://schemas.microsoft.com/office/drawing/2014/main" id="{00000000-0008-0000-0600-00005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100463</xdr:rowOff>
    </xdr:from>
    <xdr:to>
      <xdr:col>85</xdr:col>
      <xdr:colOff>126364</xdr:colOff>
      <xdr:row>78</xdr:row>
      <xdr:rowOff>74544</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flipV="1">
          <a:off x="16317595" y="12444863"/>
          <a:ext cx="1269" cy="10027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78371</xdr:rowOff>
    </xdr:from>
    <xdr:ext cx="534377" cy="259045"/>
    <xdr:sp macro="" textlink="">
      <xdr:nvSpPr>
        <xdr:cNvPr id="609" name="公債費最小値テキスト">
          <a:extLst>
            <a:ext uri="{FF2B5EF4-FFF2-40B4-BE49-F238E27FC236}">
              <a16:creationId xmlns:a16="http://schemas.microsoft.com/office/drawing/2014/main" id="{00000000-0008-0000-0600-000061020000}"/>
            </a:ext>
          </a:extLst>
        </xdr:cNvPr>
        <xdr:cNvSpPr txBox="1"/>
      </xdr:nvSpPr>
      <xdr:spPr>
        <a:xfrm>
          <a:off x="16370300" y="1345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74544</xdr:rowOff>
    </xdr:from>
    <xdr:to>
      <xdr:col>86</xdr:col>
      <xdr:colOff>25400</xdr:colOff>
      <xdr:row>78</xdr:row>
      <xdr:rowOff>74544</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6230600" y="13447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71</xdr:row>
      <xdr:rowOff>47140</xdr:rowOff>
    </xdr:from>
    <xdr:ext cx="599010" cy="259045"/>
    <xdr:sp macro="" textlink="">
      <xdr:nvSpPr>
        <xdr:cNvPr id="611" name="公債費最大値テキスト">
          <a:extLst>
            <a:ext uri="{FF2B5EF4-FFF2-40B4-BE49-F238E27FC236}">
              <a16:creationId xmlns:a16="http://schemas.microsoft.com/office/drawing/2014/main" id="{00000000-0008-0000-0600-000063020000}"/>
            </a:ext>
          </a:extLst>
        </xdr:cNvPr>
        <xdr:cNvSpPr txBox="1"/>
      </xdr:nvSpPr>
      <xdr:spPr>
        <a:xfrm>
          <a:off x="16370300" y="1222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100463</xdr:rowOff>
    </xdr:from>
    <xdr:to>
      <xdr:col>86</xdr:col>
      <xdr:colOff>25400</xdr:colOff>
      <xdr:row>72</xdr:row>
      <xdr:rowOff>100463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6230600" y="12444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143770</xdr:rowOff>
    </xdr:from>
    <xdr:to>
      <xdr:col>85</xdr:col>
      <xdr:colOff>127000</xdr:colOff>
      <xdr:row>77</xdr:row>
      <xdr:rowOff>150157</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5481300" y="13345420"/>
          <a:ext cx="838200" cy="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164231</xdr:rowOff>
    </xdr:from>
    <xdr:ext cx="534377" cy="259045"/>
    <xdr:sp macro="" textlink="">
      <xdr:nvSpPr>
        <xdr:cNvPr id="614" name="公債費平均値テキスト">
          <a:extLst>
            <a:ext uri="{FF2B5EF4-FFF2-40B4-BE49-F238E27FC236}">
              <a16:creationId xmlns:a16="http://schemas.microsoft.com/office/drawing/2014/main" id="{00000000-0008-0000-0600-000066020000}"/>
            </a:ext>
          </a:extLst>
        </xdr:cNvPr>
        <xdr:cNvSpPr txBox="1"/>
      </xdr:nvSpPr>
      <xdr:spPr>
        <a:xfrm>
          <a:off x="16370300" y="13022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141354</xdr:rowOff>
    </xdr:from>
    <xdr:to>
      <xdr:col>85</xdr:col>
      <xdr:colOff>177800</xdr:colOff>
      <xdr:row>77</xdr:row>
      <xdr:rowOff>71504</xdr:rowOff>
    </xdr:to>
    <xdr:sp macro="" textlink="">
      <xdr:nvSpPr>
        <xdr:cNvPr id="615" name="フローチャート: 判断 614">
          <a:extLst>
            <a:ext uri="{FF2B5EF4-FFF2-40B4-BE49-F238E27FC236}">
              <a16:creationId xmlns:a16="http://schemas.microsoft.com/office/drawing/2014/main" id="{00000000-0008-0000-0600-000067020000}"/>
            </a:ext>
          </a:extLst>
        </xdr:cNvPr>
        <xdr:cNvSpPr/>
      </xdr:nvSpPr>
      <xdr:spPr>
        <a:xfrm>
          <a:off x="16268700" y="1317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150157</xdr:rowOff>
    </xdr:from>
    <xdr:to>
      <xdr:col>81</xdr:col>
      <xdr:colOff>50800</xdr:colOff>
      <xdr:row>77</xdr:row>
      <xdr:rowOff>156361</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flipV="1">
          <a:off x="14592300" y="13351807"/>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136855</xdr:rowOff>
    </xdr:from>
    <xdr:to>
      <xdr:col>81</xdr:col>
      <xdr:colOff>101600</xdr:colOff>
      <xdr:row>77</xdr:row>
      <xdr:rowOff>67005</xdr:rowOff>
    </xdr:to>
    <xdr:sp macro="" textlink="">
      <xdr:nvSpPr>
        <xdr:cNvPr id="617" name="フローチャート: 判断 616">
          <a:extLst>
            <a:ext uri="{FF2B5EF4-FFF2-40B4-BE49-F238E27FC236}">
              <a16:creationId xmlns:a16="http://schemas.microsoft.com/office/drawing/2014/main" id="{00000000-0008-0000-0600-000069020000}"/>
            </a:ext>
          </a:extLst>
        </xdr:cNvPr>
        <xdr:cNvSpPr/>
      </xdr:nvSpPr>
      <xdr:spPr>
        <a:xfrm>
          <a:off x="15430500" y="13167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83533</xdr:rowOff>
    </xdr:from>
    <xdr:ext cx="534377"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5214111" y="1294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156361</xdr:rowOff>
    </xdr:from>
    <xdr:to>
      <xdr:col>76</xdr:col>
      <xdr:colOff>114300</xdr:colOff>
      <xdr:row>77</xdr:row>
      <xdr:rowOff>166368</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flipV="1">
          <a:off x="13703300" y="13358011"/>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143216</xdr:rowOff>
    </xdr:from>
    <xdr:to>
      <xdr:col>76</xdr:col>
      <xdr:colOff>165100</xdr:colOff>
      <xdr:row>77</xdr:row>
      <xdr:rowOff>73366</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4541500" y="1317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89892</xdr:rowOff>
    </xdr:from>
    <xdr:ext cx="534377"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4325111" y="1294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166368</xdr:rowOff>
    </xdr:from>
    <xdr:to>
      <xdr:col>71</xdr:col>
      <xdr:colOff>177800</xdr:colOff>
      <xdr:row>77</xdr:row>
      <xdr:rowOff>167301</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flipV="1">
          <a:off x="12814300" y="13368018"/>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158390</xdr:rowOff>
    </xdr:from>
    <xdr:to>
      <xdr:col>72</xdr:col>
      <xdr:colOff>38100</xdr:colOff>
      <xdr:row>77</xdr:row>
      <xdr:rowOff>88540</xdr:rowOff>
    </xdr:to>
    <xdr:sp macro="" textlink="">
      <xdr:nvSpPr>
        <xdr:cNvPr id="623" name="フローチャート: 判断 622">
          <a:extLst>
            <a:ext uri="{FF2B5EF4-FFF2-40B4-BE49-F238E27FC236}">
              <a16:creationId xmlns:a16="http://schemas.microsoft.com/office/drawing/2014/main" id="{00000000-0008-0000-0600-00006F020000}"/>
            </a:ext>
          </a:extLst>
        </xdr:cNvPr>
        <xdr:cNvSpPr/>
      </xdr:nvSpPr>
      <xdr:spPr>
        <a:xfrm>
          <a:off x="13652500" y="13188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105067</xdr:rowOff>
    </xdr:from>
    <xdr:ext cx="534377"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3436111" y="12963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167086</xdr:rowOff>
    </xdr:from>
    <xdr:to>
      <xdr:col>67</xdr:col>
      <xdr:colOff>101600</xdr:colOff>
      <xdr:row>77</xdr:row>
      <xdr:rowOff>97236</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2763500" y="13197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113763</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2547111" y="1297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92970</xdr:rowOff>
    </xdr:from>
    <xdr:to>
      <xdr:col>85</xdr:col>
      <xdr:colOff>177800</xdr:colOff>
      <xdr:row>78</xdr:row>
      <xdr:rowOff>23120</xdr:rowOff>
    </xdr:to>
    <xdr:sp macro="" textlink="">
      <xdr:nvSpPr>
        <xdr:cNvPr id="632" name="楕円 631">
          <a:extLst>
            <a:ext uri="{FF2B5EF4-FFF2-40B4-BE49-F238E27FC236}">
              <a16:creationId xmlns:a16="http://schemas.microsoft.com/office/drawing/2014/main" id="{00000000-0008-0000-0600-000078020000}"/>
            </a:ext>
          </a:extLst>
        </xdr:cNvPr>
        <xdr:cNvSpPr/>
      </xdr:nvSpPr>
      <xdr:spPr>
        <a:xfrm>
          <a:off x="16268700" y="13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7897</xdr:rowOff>
    </xdr:from>
    <xdr:ext cx="534377" cy="259045"/>
    <xdr:sp macro="" textlink="">
      <xdr:nvSpPr>
        <xdr:cNvPr id="633" name="公債費該当値テキスト">
          <a:extLst>
            <a:ext uri="{FF2B5EF4-FFF2-40B4-BE49-F238E27FC236}">
              <a16:creationId xmlns:a16="http://schemas.microsoft.com/office/drawing/2014/main" id="{00000000-0008-0000-0600-000079020000}"/>
            </a:ext>
          </a:extLst>
        </xdr:cNvPr>
        <xdr:cNvSpPr txBox="1"/>
      </xdr:nvSpPr>
      <xdr:spPr>
        <a:xfrm>
          <a:off x="16370300" y="13209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99357</xdr:rowOff>
    </xdr:from>
    <xdr:to>
      <xdr:col>81</xdr:col>
      <xdr:colOff>101600</xdr:colOff>
      <xdr:row>78</xdr:row>
      <xdr:rowOff>29507</xdr:rowOff>
    </xdr:to>
    <xdr:sp macro="" textlink="">
      <xdr:nvSpPr>
        <xdr:cNvPr id="634" name="楕円 633">
          <a:extLst>
            <a:ext uri="{FF2B5EF4-FFF2-40B4-BE49-F238E27FC236}">
              <a16:creationId xmlns:a16="http://schemas.microsoft.com/office/drawing/2014/main" id="{00000000-0008-0000-0600-00007A020000}"/>
            </a:ext>
          </a:extLst>
        </xdr:cNvPr>
        <xdr:cNvSpPr/>
      </xdr:nvSpPr>
      <xdr:spPr>
        <a:xfrm>
          <a:off x="15430500" y="13301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20634</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14111" y="1339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105561</xdr:rowOff>
    </xdr:from>
    <xdr:to>
      <xdr:col>76</xdr:col>
      <xdr:colOff>165100</xdr:colOff>
      <xdr:row>78</xdr:row>
      <xdr:rowOff>35711</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4541500" y="13307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26838</xdr:rowOff>
    </xdr:from>
    <xdr:ext cx="534377"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325111" y="1339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115568</xdr:rowOff>
    </xdr:from>
    <xdr:to>
      <xdr:col>72</xdr:col>
      <xdr:colOff>38100</xdr:colOff>
      <xdr:row>78</xdr:row>
      <xdr:rowOff>45718</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3652500" y="1331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36845</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436111" y="1340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116501</xdr:rowOff>
    </xdr:from>
    <xdr:to>
      <xdr:col>67</xdr:col>
      <xdr:colOff>101600</xdr:colOff>
      <xdr:row>78</xdr:row>
      <xdr:rowOff>46651</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2763500" y="13318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37778</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2547111" y="13410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2" name="直線コネクタ 651">
          <a:extLst>
            <a:ext uri="{FF2B5EF4-FFF2-40B4-BE49-F238E27FC236}">
              <a16:creationId xmlns:a16="http://schemas.microsoft.com/office/drawing/2014/main" id="{00000000-0008-0000-0600-00008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4" name="直線コネクタ 653">
          <a:extLst>
            <a:ext uri="{FF2B5EF4-FFF2-40B4-BE49-F238E27FC236}">
              <a16:creationId xmlns:a16="http://schemas.microsoft.com/office/drawing/2014/main" id="{00000000-0008-0000-0600-00008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4" name="積立金グラフ枠">
          <a:extLst>
            <a:ext uri="{FF2B5EF4-FFF2-40B4-BE49-F238E27FC236}">
              <a16:creationId xmlns:a16="http://schemas.microsoft.com/office/drawing/2014/main" id="{00000000-0008-0000-0600-00009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132507</xdr:rowOff>
    </xdr:from>
    <xdr:to>
      <xdr:col>85</xdr:col>
      <xdr:colOff>126364</xdr:colOff>
      <xdr:row>99</xdr:row>
      <xdr:rowOff>42838</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flipV="1">
          <a:off x="16317595" y="15734457"/>
          <a:ext cx="1269" cy="12819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46665</xdr:rowOff>
    </xdr:from>
    <xdr:ext cx="378565" cy="259045"/>
    <xdr:sp macro="" textlink="">
      <xdr:nvSpPr>
        <xdr:cNvPr id="666" name="積立金最小値テキスト">
          <a:extLst>
            <a:ext uri="{FF2B5EF4-FFF2-40B4-BE49-F238E27FC236}">
              <a16:creationId xmlns:a16="http://schemas.microsoft.com/office/drawing/2014/main" id="{00000000-0008-0000-0600-00009A020000}"/>
            </a:ext>
          </a:extLst>
        </xdr:cNvPr>
        <xdr:cNvSpPr txBox="1"/>
      </xdr:nvSpPr>
      <xdr:spPr>
        <a:xfrm>
          <a:off x="16370300" y="1702021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42838</xdr:rowOff>
    </xdr:from>
    <xdr:to>
      <xdr:col>86</xdr:col>
      <xdr:colOff>25400</xdr:colOff>
      <xdr:row>99</xdr:row>
      <xdr:rowOff>42838</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6230600" y="170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79184</xdr:rowOff>
    </xdr:from>
    <xdr:ext cx="599010" cy="259045"/>
    <xdr:sp macro="" textlink="">
      <xdr:nvSpPr>
        <xdr:cNvPr id="668" name="積立金最大値テキスト">
          <a:extLst>
            <a:ext uri="{FF2B5EF4-FFF2-40B4-BE49-F238E27FC236}">
              <a16:creationId xmlns:a16="http://schemas.microsoft.com/office/drawing/2014/main" id="{00000000-0008-0000-0600-00009C020000}"/>
            </a:ext>
          </a:extLst>
        </xdr:cNvPr>
        <xdr:cNvSpPr txBox="1"/>
      </xdr:nvSpPr>
      <xdr:spPr>
        <a:xfrm>
          <a:off x="16370300" y="1550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132507</xdr:rowOff>
    </xdr:from>
    <xdr:to>
      <xdr:col>86</xdr:col>
      <xdr:colOff>25400</xdr:colOff>
      <xdr:row>91</xdr:row>
      <xdr:rowOff>132507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5734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14066</xdr:rowOff>
    </xdr:from>
    <xdr:to>
      <xdr:col>85</xdr:col>
      <xdr:colOff>127000</xdr:colOff>
      <xdr:row>98</xdr:row>
      <xdr:rowOff>46484</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5481300" y="16816166"/>
          <a:ext cx="838200" cy="32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137217</xdr:rowOff>
    </xdr:from>
    <xdr:ext cx="534377" cy="259045"/>
    <xdr:sp macro="" textlink="">
      <xdr:nvSpPr>
        <xdr:cNvPr id="671" name="積立金平均値テキスト">
          <a:extLst>
            <a:ext uri="{FF2B5EF4-FFF2-40B4-BE49-F238E27FC236}">
              <a16:creationId xmlns:a16="http://schemas.microsoft.com/office/drawing/2014/main" id="{00000000-0008-0000-0600-00009F020000}"/>
            </a:ext>
          </a:extLst>
        </xdr:cNvPr>
        <xdr:cNvSpPr txBox="1"/>
      </xdr:nvSpPr>
      <xdr:spPr>
        <a:xfrm>
          <a:off x="16370300" y="16767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158790</xdr:rowOff>
    </xdr:from>
    <xdr:to>
      <xdr:col>85</xdr:col>
      <xdr:colOff>177800</xdr:colOff>
      <xdr:row>98</xdr:row>
      <xdr:rowOff>88940</xdr:rowOff>
    </xdr:to>
    <xdr:sp macro="" textlink="">
      <xdr:nvSpPr>
        <xdr:cNvPr id="672" name="フローチャート: 判断 671">
          <a:extLst>
            <a:ext uri="{FF2B5EF4-FFF2-40B4-BE49-F238E27FC236}">
              <a16:creationId xmlns:a16="http://schemas.microsoft.com/office/drawing/2014/main" id="{00000000-0008-0000-0600-0000A0020000}"/>
            </a:ext>
          </a:extLst>
        </xdr:cNvPr>
        <xdr:cNvSpPr/>
      </xdr:nvSpPr>
      <xdr:spPr>
        <a:xfrm>
          <a:off x="16268700" y="1678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46484</xdr:rowOff>
    </xdr:from>
    <xdr:to>
      <xdr:col>81</xdr:col>
      <xdr:colOff>50800</xdr:colOff>
      <xdr:row>98</xdr:row>
      <xdr:rowOff>81071</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flipV="1">
          <a:off x="14592300" y="16848584"/>
          <a:ext cx="889000" cy="3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8638</xdr:rowOff>
    </xdr:from>
    <xdr:to>
      <xdr:col>81</xdr:col>
      <xdr:colOff>101600</xdr:colOff>
      <xdr:row>98</xdr:row>
      <xdr:rowOff>110238</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5430500" y="1681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101365</xdr:rowOff>
    </xdr:from>
    <xdr:ext cx="534377"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5214111" y="16903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22116</xdr:rowOff>
    </xdr:from>
    <xdr:to>
      <xdr:col>76</xdr:col>
      <xdr:colOff>114300</xdr:colOff>
      <xdr:row>98</xdr:row>
      <xdr:rowOff>81071</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3703300" y="16824216"/>
          <a:ext cx="889000" cy="58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4607</xdr:rowOff>
    </xdr:from>
    <xdr:to>
      <xdr:col>76</xdr:col>
      <xdr:colOff>165100</xdr:colOff>
      <xdr:row>98</xdr:row>
      <xdr:rowOff>106207</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4541500" y="16806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122734</xdr:rowOff>
    </xdr:from>
    <xdr:ext cx="534377"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4325111" y="16581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22116</xdr:rowOff>
    </xdr:from>
    <xdr:to>
      <xdr:col>71</xdr:col>
      <xdr:colOff>177800</xdr:colOff>
      <xdr:row>98</xdr:row>
      <xdr:rowOff>114413</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2814300" y="16824216"/>
          <a:ext cx="889000" cy="92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160860</xdr:rowOff>
    </xdr:from>
    <xdr:to>
      <xdr:col>72</xdr:col>
      <xdr:colOff>38100</xdr:colOff>
      <xdr:row>98</xdr:row>
      <xdr:rowOff>91010</xdr:rowOff>
    </xdr:to>
    <xdr:sp macro="" textlink="">
      <xdr:nvSpPr>
        <xdr:cNvPr id="680" name="フローチャート: 判断 679">
          <a:extLst>
            <a:ext uri="{FF2B5EF4-FFF2-40B4-BE49-F238E27FC236}">
              <a16:creationId xmlns:a16="http://schemas.microsoft.com/office/drawing/2014/main" id="{00000000-0008-0000-0600-0000A8020000}"/>
            </a:ext>
          </a:extLst>
        </xdr:cNvPr>
        <xdr:cNvSpPr/>
      </xdr:nvSpPr>
      <xdr:spPr>
        <a:xfrm>
          <a:off x="13652500" y="16791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82137</xdr:rowOff>
    </xdr:from>
    <xdr:ext cx="534377"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3436111" y="16884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60947</xdr:rowOff>
    </xdr:from>
    <xdr:to>
      <xdr:col>67</xdr:col>
      <xdr:colOff>101600</xdr:colOff>
      <xdr:row>98</xdr:row>
      <xdr:rowOff>162547</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2763500" y="16863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7624</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2547111" y="16638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134716</xdr:rowOff>
    </xdr:from>
    <xdr:to>
      <xdr:col>85</xdr:col>
      <xdr:colOff>177800</xdr:colOff>
      <xdr:row>98</xdr:row>
      <xdr:rowOff>64866</xdr:rowOff>
    </xdr:to>
    <xdr:sp macro="" textlink="">
      <xdr:nvSpPr>
        <xdr:cNvPr id="689" name="楕円 688">
          <a:extLst>
            <a:ext uri="{FF2B5EF4-FFF2-40B4-BE49-F238E27FC236}">
              <a16:creationId xmlns:a16="http://schemas.microsoft.com/office/drawing/2014/main" id="{00000000-0008-0000-0600-0000B1020000}"/>
            </a:ext>
          </a:extLst>
        </xdr:cNvPr>
        <xdr:cNvSpPr/>
      </xdr:nvSpPr>
      <xdr:spPr>
        <a:xfrm>
          <a:off x="16268700" y="167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157593</xdr:rowOff>
    </xdr:from>
    <xdr:ext cx="534377" cy="259045"/>
    <xdr:sp macro="" textlink="">
      <xdr:nvSpPr>
        <xdr:cNvPr id="690" name="積立金該当値テキスト">
          <a:extLst>
            <a:ext uri="{FF2B5EF4-FFF2-40B4-BE49-F238E27FC236}">
              <a16:creationId xmlns:a16="http://schemas.microsoft.com/office/drawing/2014/main" id="{00000000-0008-0000-0600-0000B2020000}"/>
            </a:ext>
          </a:extLst>
        </xdr:cNvPr>
        <xdr:cNvSpPr txBox="1"/>
      </xdr:nvSpPr>
      <xdr:spPr>
        <a:xfrm>
          <a:off x="16370300" y="16616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167134</xdr:rowOff>
    </xdr:from>
    <xdr:to>
      <xdr:col>81</xdr:col>
      <xdr:colOff>101600</xdr:colOff>
      <xdr:row>98</xdr:row>
      <xdr:rowOff>97284</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5430500" y="16797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113811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5214111" y="16573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30271</xdr:rowOff>
    </xdr:from>
    <xdr:to>
      <xdr:col>76</xdr:col>
      <xdr:colOff>165100</xdr:colOff>
      <xdr:row>98</xdr:row>
      <xdr:rowOff>131871</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4541500" y="16832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122998</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925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142766</xdr:rowOff>
    </xdr:from>
    <xdr:to>
      <xdr:col>72</xdr:col>
      <xdr:colOff>38100</xdr:colOff>
      <xdr:row>98</xdr:row>
      <xdr:rowOff>72916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3652500" y="16773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89443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436111" y="16548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63613</xdr:rowOff>
    </xdr:from>
    <xdr:to>
      <xdr:col>67</xdr:col>
      <xdr:colOff>101600</xdr:colOff>
      <xdr:row>98</xdr:row>
      <xdr:rowOff>165213</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2763500" y="1686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156340</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2547111" y="1695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09" name="直線コネクタ 708">
          <a:extLst>
            <a:ext uri="{FF2B5EF4-FFF2-40B4-BE49-F238E27FC236}">
              <a16:creationId xmlns:a16="http://schemas.microsoft.com/office/drawing/2014/main" id="{00000000-0008-0000-0600-0000C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19" name="投資及び出資金グラフ枠">
          <a:extLst>
            <a:ext uri="{FF2B5EF4-FFF2-40B4-BE49-F238E27FC236}">
              <a16:creationId xmlns:a16="http://schemas.microsoft.com/office/drawing/2014/main" id="{00000000-0008-0000-0600-0000C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36099</xdr:rowOff>
    </xdr:from>
    <xdr:to>
      <xdr:col>116</xdr:col>
      <xdr:colOff>62864</xdr:colOff>
      <xdr:row>38</xdr:row>
      <xdr:rowOff>139700</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flipV="1">
          <a:off x="22159595" y="5179599"/>
          <a:ext cx="1269" cy="14752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21" name="投資及び出資金最小値テキスト">
          <a:extLst>
            <a:ext uri="{FF2B5EF4-FFF2-40B4-BE49-F238E27FC236}">
              <a16:creationId xmlns:a16="http://schemas.microsoft.com/office/drawing/2014/main" id="{00000000-0008-0000-0600-0000D1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154226</xdr:rowOff>
    </xdr:from>
    <xdr:ext cx="534377" cy="259045"/>
    <xdr:sp macro="" textlink="">
      <xdr:nvSpPr>
        <xdr:cNvPr id="723" name="投資及び出資金最大値テキスト">
          <a:extLst>
            <a:ext uri="{FF2B5EF4-FFF2-40B4-BE49-F238E27FC236}">
              <a16:creationId xmlns:a16="http://schemas.microsoft.com/office/drawing/2014/main" id="{00000000-0008-0000-0600-0000D3020000}"/>
            </a:ext>
          </a:extLst>
        </xdr:cNvPr>
        <xdr:cNvSpPr txBox="1"/>
      </xdr:nvSpPr>
      <xdr:spPr>
        <a:xfrm>
          <a:off x="22212300" y="4954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36099</xdr:rowOff>
    </xdr:from>
    <xdr:to>
      <xdr:col>116</xdr:col>
      <xdr:colOff>152400</xdr:colOff>
      <xdr:row>30</xdr:row>
      <xdr:rowOff>36099</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22072600" y="5179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115606</xdr:rowOff>
    </xdr:from>
    <xdr:to>
      <xdr:col>116</xdr:col>
      <xdr:colOff>63500</xdr:colOff>
      <xdr:row>37</xdr:row>
      <xdr:rowOff>158903</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flipV="1">
          <a:off x="21323300" y="6459256"/>
          <a:ext cx="838200" cy="43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125346</xdr:rowOff>
    </xdr:from>
    <xdr:ext cx="469744" cy="259045"/>
    <xdr:sp macro="" textlink="">
      <xdr:nvSpPr>
        <xdr:cNvPr id="726" name="投資及び出資金平均値テキスト">
          <a:extLst>
            <a:ext uri="{FF2B5EF4-FFF2-40B4-BE49-F238E27FC236}">
              <a16:creationId xmlns:a16="http://schemas.microsoft.com/office/drawing/2014/main" id="{00000000-0008-0000-0600-0000D6020000}"/>
            </a:ext>
          </a:extLst>
        </xdr:cNvPr>
        <xdr:cNvSpPr txBox="1"/>
      </xdr:nvSpPr>
      <xdr:spPr>
        <a:xfrm>
          <a:off x="22212300" y="64689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146919</xdr:rowOff>
    </xdr:from>
    <xdr:to>
      <xdr:col>116</xdr:col>
      <xdr:colOff>114300</xdr:colOff>
      <xdr:row>38</xdr:row>
      <xdr:rowOff>77068</xdr:rowOff>
    </xdr:to>
    <xdr:sp macro="" textlink="">
      <xdr:nvSpPr>
        <xdr:cNvPr id="727" name="フローチャート: 判断 726">
          <a:extLst>
            <a:ext uri="{FF2B5EF4-FFF2-40B4-BE49-F238E27FC236}">
              <a16:creationId xmlns:a16="http://schemas.microsoft.com/office/drawing/2014/main" id="{00000000-0008-0000-0600-0000D7020000}"/>
            </a:ext>
          </a:extLst>
        </xdr:cNvPr>
        <xdr:cNvSpPr/>
      </xdr:nvSpPr>
      <xdr:spPr>
        <a:xfrm>
          <a:off x="22110700" y="649056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158903</xdr:rowOff>
    </xdr:from>
    <xdr:to>
      <xdr:col>111</xdr:col>
      <xdr:colOff>177800</xdr:colOff>
      <xdr:row>38</xdr:row>
      <xdr:rowOff>18907</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flipV="1">
          <a:off x="20434300" y="6502553"/>
          <a:ext cx="889000" cy="31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3175</xdr:rowOff>
    </xdr:from>
    <xdr:to>
      <xdr:col>112</xdr:col>
      <xdr:colOff>38100</xdr:colOff>
      <xdr:row>38</xdr:row>
      <xdr:rowOff>104775</xdr:rowOff>
    </xdr:to>
    <xdr:sp macro="" textlink="">
      <xdr:nvSpPr>
        <xdr:cNvPr id="729" name="フローチャート: 判断 728">
          <a:extLst>
            <a:ext uri="{FF2B5EF4-FFF2-40B4-BE49-F238E27FC236}">
              <a16:creationId xmlns:a16="http://schemas.microsoft.com/office/drawing/2014/main" id="{00000000-0008-0000-0600-0000D9020000}"/>
            </a:ext>
          </a:extLst>
        </xdr:cNvPr>
        <xdr:cNvSpPr/>
      </xdr:nvSpPr>
      <xdr:spPr>
        <a:xfrm>
          <a:off x="21272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95902</xdr:rowOff>
    </xdr:from>
    <xdr:ext cx="469744"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21088428" y="6611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137185</xdr:rowOff>
    </xdr:from>
    <xdr:to>
      <xdr:col>107</xdr:col>
      <xdr:colOff>50800</xdr:colOff>
      <xdr:row>38</xdr:row>
      <xdr:rowOff>18907</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9545300" y="6480835"/>
          <a:ext cx="889000" cy="5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11588</xdr:rowOff>
    </xdr:from>
    <xdr:to>
      <xdr:col>107</xdr:col>
      <xdr:colOff>101600</xdr:colOff>
      <xdr:row>38</xdr:row>
      <xdr:rowOff>113188</xdr:rowOff>
    </xdr:to>
    <xdr:sp macro="" textlink="">
      <xdr:nvSpPr>
        <xdr:cNvPr id="732" name="フローチャート: 判断 731">
          <a:extLst>
            <a:ext uri="{FF2B5EF4-FFF2-40B4-BE49-F238E27FC236}">
              <a16:creationId xmlns:a16="http://schemas.microsoft.com/office/drawing/2014/main" id="{00000000-0008-0000-0600-0000DC020000}"/>
            </a:ext>
          </a:extLst>
        </xdr:cNvPr>
        <xdr:cNvSpPr/>
      </xdr:nvSpPr>
      <xdr:spPr>
        <a:xfrm>
          <a:off x="20383500" y="652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104315</xdr:rowOff>
    </xdr:from>
    <xdr:ext cx="469744"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20199428" y="6619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137185</xdr:rowOff>
    </xdr:from>
    <xdr:to>
      <xdr:col>102</xdr:col>
      <xdr:colOff>114300</xdr:colOff>
      <xdr:row>38</xdr:row>
      <xdr:rowOff>48031</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18656300" y="6480835"/>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171379</xdr:rowOff>
    </xdr:from>
    <xdr:to>
      <xdr:col>102</xdr:col>
      <xdr:colOff>165100</xdr:colOff>
      <xdr:row>38</xdr:row>
      <xdr:rowOff>101529</xdr:rowOff>
    </xdr:to>
    <xdr:sp macro="" textlink="">
      <xdr:nvSpPr>
        <xdr:cNvPr id="735" name="フローチャート: 判断 734">
          <a:extLst>
            <a:ext uri="{FF2B5EF4-FFF2-40B4-BE49-F238E27FC236}">
              <a16:creationId xmlns:a16="http://schemas.microsoft.com/office/drawing/2014/main" id="{00000000-0008-0000-0600-0000DF020000}"/>
            </a:ext>
          </a:extLst>
        </xdr:cNvPr>
        <xdr:cNvSpPr/>
      </xdr:nvSpPr>
      <xdr:spPr>
        <a:xfrm>
          <a:off x="19494500" y="6515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92656</xdr:rowOff>
    </xdr:from>
    <xdr:ext cx="469744"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9310428" y="6607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162052</xdr:rowOff>
    </xdr:from>
    <xdr:to>
      <xdr:col>98</xdr:col>
      <xdr:colOff>38100</xdr:colOff>
      <xdr:row>38</xdr:row>
      <xdr:rowOff>92202</xdr:rowOff>
    </xdr:to>
    <xdr:sp macro="" textlink="">
      <xdr:nvSpPr>
        <xdr:cNvPr id="737" name="フローチャート: 判断 736">
          <a:extLst>
            <a:ext uri="{FF2B5EF4-FFF2-40B4-BE49-F238E27FC236}">
              <a16:creationId xmlns:a16="http://schemas.microsoft.com/office/drawing/2014/main" id="{00000000-0008-0000-0600-0000E1020000}"/>
            </a:ext>
          </a:extLst>
        </xdr:cNvPr>
        <xdr:cNvSpPr/>
      </xdr:nvSpPr>
      <xdr:spPr>
        <a:xfrm>
          <a:off x="186055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108729</xdr:rowOff>
    </xdr:from>
    <xdr:ext cx="469744"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8421428" y="6280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64806</xdr:rowOff>
    </xdr:from>
    <xdr:to>
      <xdr:col>116</xdr:col>
      <xdr:colOff>114300</xdr:colOff>
      <xdr:row>37</xdr:row>
      <xdr:rowOff>166405</xdr:rowOff>
    </xdr:to>
    <xdr:sp macro="" textlink="">
      <xdr:nvSpPr>
        <xdr:cNvPr id="744" name="楕円 743">
          <a:extLst>
            <a:ext uri="{FF2B5EF4-FFF2-40B4-BE49-F238E27FC236}">
              <a16:creationId xmlns:a16="http://schemas.microsoft.com/office/drawing/2014/main" id="{00000000-0008-0000-0600-0000E8020000}"/>
            </a:ext>
          </a:extLst>
        </xdr:cNvPr>
        <xdr:cNvSpPr/>
      </xdr:nvSpPr>
      <xdr:spPr>
        <a:xfrm>
          <a:off x="22110700" y="640845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87683</xdr:rowOff>
    </xdr:from>
    <xdr:ext cx="469744" cy="259045"/>
    <xdr:sp macro="" textlink="">
      <xdr:nvSpPr>
        <xdr:cNvPr id="745" name="投資及び出資金該当値テキスト">
          <a:extLst>
            <a:ext uri="{FF2B5EF4-FFF2-40B4-BE49-F238E27FC236}">
              <a16:creationId xmlns:a16="http://schemas.microsoft.com/office/drawing/2014/main" id="{00000000-0008-0000-0600-0000E9020000}"/>
            </a:ext>
          </a:extLst>
        </xdr:cNvPr>
        <xdr:cNvSpPr txBox="1"/>
      </xdr:nvSpPr>
      <xdr:spPr>
        <a:xfrm>
          <a:off x="22212300" y="6259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108102</xdr:rowOff>
    </xdr:from>
    <xdr:to>
      <xdr:col>112</xdr:col>
      <xdr:colOff>38100</xdr:colOff>
      <xdr:row>38</xdr:row>
      <xdr:rowOff>38252</xdr:rowOff>
    </xdr:to>
    <xdr:sp macro="" textlink="">
      <xdr:nvSpPr>
        <xdr:cNvPr id="746" name="楕円 745">
          <a:extLst>
            <a:ext uri="{FF2B5EF4-FFF2-40B4-BE49-F238E27FC236}">
              <a16:creationId xmlns:a16="http://schemas.microsoft.com/office/drawing/2014/main" id="{00000000-0008-0000-0600-0000EA020000}"/>
            </a:ext>
          </a:extLst>
        </xdr:cNvPr>
        <xdr:cNvSpPr/>
      </xdr:nvSpPr>
      <xdr:spPr>
        <a:xfrm>
          <a:off x="21272500" y="645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54779</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21088428" y="6226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139558</xdr:rowOff>
    </xdr:from>
    <xdr:to>
      <xdr:col>107</xdr:col>
      <xdr:colOff>101600</xdr:colOff>
      <xdr:row>38</xdr:row>
      <xdr:rowOff>69707</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0383500" y="648320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86235</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6258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86385</xdr:rowOff>
    </xdr:from>
    <xdr:to>
      <xdr:col>102</xdr:col>
      <xdr:colOff>165100</xdr:colOff>
      <xdr:row>38</xdr:row>
      <xdr:rowOff>16535</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19494500" y="643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33062</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10428" y="6205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168681</xdr:rowOff>
    </xdr:from>
    <xdr:to>
      <xdr:col>98</xdr:col>
      <xdr:colOff>38100</xdr:colOff>
      <xdr:row>38</xdr:row>
      <xdr:rowOff>98831</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18605500" y="651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89958</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18421428" y="6605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4" name="正方形/長方形 753">
          <a:extLst>
            <a:ext uri="{FF2B5EF4-FFF2-40B4-BE49-F238E27FC236}">
              <a16:creationId xmlns:a16="http://schemas.microsoft.com/office/drawing/2014/main" id="{00000000-0008-0000-0600-0000F2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3" name="直線コネクタ 762">
          <a:extLst>
            <a:ext uri="{FF2B5EF4-FFF2-40B4-BE49-F238E27FC236}">
              <a16:creationId xmlns:a16="http://schemas.microsoft.com/office/drawing/2014/main" id="{00000000-0008-0000-0600-0000FB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6" name="直線コネクタ 765">
          <a:extLst>
            <a:ext uri="{FF2B5EF4-FFF2-40B4-BE49-F238E27FC236}">
              <a16:creationId xmlns:a16="http://schemas.microsoft.com/office/drawing/2014/main" id="{00000000-0008-0000-0600-0000FE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6" name="貸付金グラフ枠">
          <a:extLst>
            <a:ext uri="{FF2B5EF4-FFF2-40B4-BE49-F238E27FC236}">
              <a16:creationId xmlns:a16="http://schemas.microsoft.com/office/drawing/2014/main" id="{00000000-0008-0000-0600-000008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70510</xdr:rowOff>
    </xdr:from>
    <xdr:to>
      <xdr:col>116</xdr:col>
      <xdr:colOff>62864</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flipV="1">
          <a:off x="22159595" y="8643010"/>
          <a:ext cx="1269" cy="15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8" name="貸付金最小値テキスト">
          <a:extLst>
            <a:ext uri="{FF2B5EF4-FFF2-40B4-BE49-F238E27FC236}">
              <a16:creationId xmlns:a16="http://schemas.microsoft.com/office/drawing/2014/main" id="{00000000-0008-0000-0600-00000A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17187</xdr:rowOff>
    </xdr:from>
    <xdr:ext cx="534377" cy="259045"/>
    <xdr:sp macro="" textlink="">
      <xdr:nvSpPr>
        <xdr:cNvPr id="780" name="貸付金最大値テキスト">
          <a:extLst>
            <a:ext uri="{FF2B5EF4-FFF2-40B4-BE49-F238E27FC236}">
              <a16:creationId xmlns:a16="http://schemas.microsoft.com/office/drawing/2014/main" id="{00000000-0008-0000-0600-00000C030000}"/>
            </a:ext>
          </a:extLst>
        </xdr:cNvPr>
        <xdr:cNvSpPr txBox="1"/>
      </xdr:nvSpPr>
      <xdr:spPr>
        <a:xfrm>
          <a:off x="22212300" y="8418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70510</xdr:rowOff>
    </xdr:from>
    <xdr:to>
      <xdr:col>116</xdr:col>
      <xdr:colOff>152400</xdr:colOff>
      <xdr:row>50</xdr:row>
      <xdr:rowOff>70510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22072600" y="8643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101185</xdr:rowOff>
    </xdr:from>
    <xdr:ext cx="469744" cy="259045"/>
    <xdr:sp macro="" textlink="">
      <xdr:nvSpPr>
        <xdr:cNvPr id="783" name="貸付金平均値テキスト">
          <a:extLst>
            <a:ext uri="{FF2B5EF4-FFF2-40B4-BE49-F238E27FC236}">
              <a16:creationId xmlns:a16="http://schemas.microsoft.com/office/drawing/2014/main" id="{00000000-0008-0000-0600-00000F030000}"/>
            </a:ext>
          </a:extLst>
        </xdr:cNvPr>
        <xdr:cNvSpPr txBox="1"/>
      </xdr:nvSpPr>
      <xdr:spPr>
        <a:xfrm>
          <a:off x="22212300" y="98738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78308</xdr:rowOff>
    </xdr:from>
    <xdr:to>
      <xdr:col>116</xdr:col>
      <xdr:colOff>114300</xdr:colOff>
      <xdr:row>59</xdr:row>
      <xdr:rowOff>8458</xdr:rowOff>
    </xdr:to>
    <xdr:sp macro="" textlink="">
      <xdr:nvSpPr>
        <xdr:cNvPr id="784" name="フローチャート: 判断 783">
          <a:extLst>
            <a:ext uri="{FF2B5EF4-FFF2-40B4-BE49-F238E27FC236}">
              <a16:creationId xmlns:a16="http://schemas.microsoft.com/office/drawing/2014/main" id="{00000000-0008-0000-0600-000010030000}"/>
            </a:ext>
          </a:extLst>
        </xdr:cNvPr>
        <xdr:cNvSpPr/>
      </xdr:nvSpPr>
      <xdr:spPr>
        <a:xfrm>
          <a:off x="22110700" y="1002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71069</xdr:rowOff>
    </xdr:from>
    <xdr:to>
      <xdr:col>112</xdr:col>
      <xdr:colOff>38100</xdr:colOff>
      <xdr:row>59</xdr:row>
      <xdr:rowOff>1219</xdr:rowOff>
    </xdr:to>
    <xdr:sp macro="" textlink="">
      <xdr:nvSpPr>
        <xdr:cNvPr id="786" name="フローチャート: 判断 785">
          <a:extLst>
            <a:ext uri="{FF2B5EF4-FFF2-40B4-BE49-F238E27FC236}">
              <a16:creationId xmlns:a16="http://schemas.microsoft.com/office/drawing/2014/main" id="{00000000-0008-0000-0600-000012030000}"/>
            </a:ext>
          </a:extLst>
        </xdr:cNvPr>
        <xdr:cNvSpPr/>
      </xdr:nvSpPr>
      <xdr:spPr>
        <a:xfrm>
          <a:off x="21272500" y="100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17746</xdr:rowOff>
    </xdr:from>
    <xdr:ext cx="469744"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21088428" y="9790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55638</xdr:rowOff>
    </xdr:from>
    <xdr:to>
      <xdr:col>107</xdr:col>
      <xdr:colOff>101600</xdr:colOff>
      <xdr:row>58</xdr:row>
      <xdr:rowOff>157238</xdr:rowOff>
    </xdr:to>
    <xdr:sp macro="" textlink="">
      <xdr:nvSpPr>
        <xdr:cNvPr id="789" name="フローチャート: 判断 788">
          <a:extLst>
            <a:ext uri="{FF2B5EF4-FFF2-40B4-BE49-F238E27FC236}">
              <a16:creationId xmlns:a16="http://schemas.microsoft.com/office/drawing/2014/main" id="{00000000-0008-0000-0600-000015030000}"/>
            </a:ext>
          </a:extLst>
        </xdr:cNvPr>
        <xdr:cNvSpPr/>
      </xdr:nvSpPr>
      <xdr:spPr>
        <a:xfrm>
          <a:off x="20383500" y="99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2315</xdr:rowOff>
    </xdr:from>
    <xdr:ext cx="469744"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20199428" y="97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55829</xdr:rowOff>
    </xdr:from>
    <xdr:to>
      <xdr:col>102</xdr:col>
      <xdr:colOff>165100</xdr:colOff>
      <xdr:row>58</xdr:row>
      <xdr:rowOff>157429</xdr:rowOff>
    </xdr:to>
    <xdr:sp macro="" textlink="">
      <xdr:nvSpPr>
        <xdr:cNvPr id="792" name="フローチャート: 判断 791">
          <a:extLst>
            <a:ext uri="{FF2B5EF4-FFF2-40B4-BE49-F238E27FC236}">
              <a16:creationId xmlns:a16="http://schemas.microsoft.com/office/drawing/2014/main" id="{00000000-0008-0000-0600-000018030000}"/>
            </a:ext>
          </a:extLst>
        </xdr:cNvPr>
        <xdr:cNvSpPr/>
      </xdr:nvSpPr>
      <xdr:spPr>
        <a:xfrm>
          <a:off x="19494500" y="999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2506</xdr:rowOff>
    </xdr:from>
    <xdr:ext cx="469744"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9310428" y="9775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58420</xdr:rowOff>
    </xdr:from>
    <xdr:to>
      <xdr:col>98</xdr:col>
      <xdr:colOff>38100</xdr:colOff>
      <xdr:row>58</xdr:row>
      <xdr:rowOff>160020</xdr:rowOff>
    </xdr:to>
    <xdr:sp macro="" textlink="">
      <xdr:nvSpPr>
        <xdr:cNvPr id="794" name="フローチャート: 判断 793">
          <a:extLst>
            <a:ext uri="{FF2B5EF4-FFF2-40B4-BE49-F238E27FC236}">
              <a16:creationId xmlns:a16="http://schemas.microsoft.com/office/drawing/2014/main" id="{00000000-0008-0000-0600-00001A030000}"/>
            </a:ext>
          </a:extLst>
        </xdr:cNvPr>
        <xdr:cNvSpPr/>
      </xdr:nvSpPr>
      <xdr:spPr>
        <a:xfrm>
          <a:off x="18605500" y="10002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5097</xdr:rowOff>
    </xdr:from>
    <xdr:ext cx="469744"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8421428" y="9777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01" name="楕円 800">
          <a:extLst>
            <a:ext uri="{FF2B5EF4-FFF2-40B4-BE49-F238E27FC236}">
              <a16:creationId xmlns:a16="http://schemas.microsoft.com/office/drawing/2014/main" id="{00000000-0008-0000-0600-000021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02" name="貸付金該当値テキスト">
          <a:extLst>
            <a:ext uri="{FF2B5EF4-FFF2-40B4-BE49-F238E27FC236}">
              <a16:creationId xmlns:a16="http://schemas.microsoft.com/office/drawing/2014/main" id="{00000000-0008-0000-0600-000022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03" name="楕円 802">
          <a:extLst>
            <a:ext uri="{FF2B5EF4-FFF2-40B4-BE49-F238E27FC236}">
              <a16:creationId xmlns:a16="http://schemas.microsoft.com/office/drawing/2014/main" id="{00000000-0008-0000-0600-000023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1" name="正方形/長方形 810">
          <a:extLst>
            <a:ext uri="{FF2B5EF4-FFF2-40B4-BE49-F238E27FC236}">
              <a16:creationId xmlns:a16="http://schemas.microsoft.com/office/drawing/2014/main" id="{00000000-0008-0000-0600-00002B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0" name="直線コネクタ 819">
          <a:extLst>
            <a:ext uri="{FF2B5EF4-FFF2-40B4-BE49-F238E27FC236}">
              <a16:creationId xmlns:a16="http://schemas.microsoft.com/office/drawing/2014/main" id="{00000000-0008-0000-0600-000034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3" name="繰出金グラフ枠">
          <a:extLst>
            <a:ext uri="{FF2B5EF4-FFF2-40B4-BE49-F238E27FC236}">
              <a16:creationId xmlns:a16="http://schemas.microsoft.com/office/drawing/2014/main" id="{00000000-0008-0000-0600-00004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70606</xdr:rowOff>
    </xdr:from>
    <xdr:to>
      <xdr:col>116</xdr:col>
      <xdr:colOff>62864</xdr:colOff>
      <xdr:row>78</xdr:row>
      <xdr:rowOff>145701</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flipV="1">
          <a:off x="22159595" y="12072106"/>
          <a:ext cx="1269" cy="14466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149528</xdr:rowOff>
    </xdr:from>
    <xdr:ext cx="469744" cy="259045"/>
    <xdr:sp macro="" textlink="">
      <xdr:nvSpPr>
        <xdr:cNvPr id="835" name="繰出金最小値テキスト">
          <a:extLst>
            <a:ext uri="{FF2B5EF4-FFF2-40B4-BE49-F238E27FC236}">
              <a16:creationId xmlns:a16="http://schemas.microsoft.com/office/drawing/2014/main" id="{00000000-0008-0000-0600-000043030000}"/>
            </a:ext>
          </a:extLst>
        </xdr:cNvPr>
        <xdr:cNvSpPr txBox="1"/>
      </xdr:nvSpPr>
      <xdr:spPr>
        <a:xfrm>
          <a:off x="22212300" y="13522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145701</xdr:rowOff>
    </xdr:from>
    <xdr:to>
      <xdr:col>116</xdr:col>
      <xdr:colOff>152400</xdr:colOff>
      <xdr:row>78</xdr:row>
      <xdr:rowOff>145701</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22072600" y="135188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17283</xdr:rowOff>
    </xdr:from>
    <xdr:ext cx="534377" cy="259045"/>
    <xdr:sp macro="" textlink="">
      <xdr:nvSpPr>
        <xdr:cNvPr id="837" name="繰出金最大値テキスト">
          <a:extLst>
            <a:ext uri="{FF2B5EF4-FFF2-40B4-BE49-F238E27FC236}">
              <a16:creationId xmlns:a16="http://schemas.microsoft.com/office/drawing/2014/main" id="{00000000-0008-0000-0600-000045030000}"/>
            </a:ext>
          </a:extLst>
        </xdr:cNvPr>
        <xdr:cNvSpPr txBox="1"/>
      </xdr:nvSpPr>
      <xdr:spPr>
        <a:xfrm>
          <a:off x="22212300" y="118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70606</xdr:rowOff>
    </xdr:from>
    <xdr:to>
      <xdr:col>116</xdr:col>
      <xdr:colOff>152400</xdr:colOff>
      <xdr:row>70</xdr:row>
      <xdr:rowOff>70606</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2072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111334</xdr:rowOff>
    </xdr:from>
    <xdr:to>
      <xdr:col>116</xdr:col>
      <xdr:colOff>63500</xdr:colOff>
      <xdr:row>74</xdr:row>
      <xdr:rowOff>145300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flipV="1">
          <a:off x="21323300" y="12798634"/>
          <a:ext cx="838200" cy="3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34606</xdr:rowOff>
    </xdr:from>
    <xdr:ext cx="534377" cy="259045"/>
    <xdr:sp macro="" textlink="">
      <xdr:nvSpPr>
        <xdr:cNvPr id="840" name="繰出金平均値テキスト">
          <a:extLst>
            <a:ext uri="{FF2B5EF4-FFF2-40B4-BE49-F238E27FC236}">
              <a16:creationId xmlns:a16="http://schemas.microsoft.com/office/drawing/2014/main" id="{00000000-0008-0000-0600-000048030000}"/>
            </a:ext>
          </a:extLst>
        </xdr:cNvPr>
        <xdr:cNvSpPr txBox="1"/>
      </xdr:nvSpPr>
      <xdr:spPr>
        <a:xfrm>
          <a:off x="22212300" y="123790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11729</xdr:rowOff>
    </xdr:from>
    <xdr:to>
      <xdr:col>116</xdr:col>
      <xdr:colOff>114300</xdr:colOff>
      <xdr:row>73</xdr:row>
      <xdr:rowOff>113329</xdr:rowOff>
    </xdr:to>
    <xdr:sp macro="" textlink="">
      <xdr:nvSpPr>
        <xdr:cNvPr id="841" name="フローチャート: 判断 840">
          <a:extLst>
            <a:ext uri="{FF2B5EF4-FFF2-40B4-BE49-F238E27FC236}">
              <a16:creationId xmlns:a16="http://schemas.microsoft.com/office/drawing/2014/main" id="{00000000-0008-0000-0600-000049030000}"/>
            </a:ext>
          </a:extLst>
        </xdr:cNvPr>
        <xdr:cNvSpPr/>
      </xdr:nvSpPr>
      <xdr:spPr>
        <a:xfrm>
          <a:off x="22110700" y="12527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145300</xdr:rowOff>
    </xdr:from>
    <xdr:to>
      <xdr:col>111</xdr:col>
      <xdr:colOff>177800</xdr:colOff>
      <xdr:row>75</xdr:row>
      <xdr:rowOff>1607</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flipV="1">
          <a:off x="20434300" y="12832600"/>
          <a:ext cx="889000" cy="2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70821</xdr:rowOff>
    </xdr:from>
    <xdr:to>
      <xdr:col>112</xdr:col>
      <xdr:colOff>38100</xdr:colOff>
      <xdr:row>73</xdr:row>
      <xdr:rowOff>971</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1272500" y="1241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17498</xdr:rowOff>
    </xdr:from>
    <xdr:ext cx="534377"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21056111" y="121904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1607</xdr:rowOff>
    </xdr:from>
    <xdr:to>
      <xdr:col>107</xdr:col>
      <xdr:colOff>50800</xdr:colOff>
      <xdr:row>75</xdr:row>
      <xdr:rowOff>25800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flipV="1">
          <a:off x="19545300" y="12860357"/>
          <a:ext cx="889000" cy="24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30893</xdr:rowOff>
    </xdr:from>
    <xdr:to>
      <xdr:col>107</xdr:col>
      <xdr:colOff>101600</xdr:colOff>
      <xdr:row>72</xdr:row>
      <xdr:rowOff>132493</xdr:rowOff>
    </xdr:to>
    <xdr:sp macro="" textlink="">
      <xdr:nvSpPr>
        <xdr:cNvPr id="846" name="フローチャート: 判断 845">
          <a:extLst>
            <a:ext uri="{FF2B5EF4-FFF2-40B4-BE49-F238E27FC236}">
              <a16:creationId xmlns:a16="http://schemas.microsoft.com/office/drawing/2014/main" id="{00000000-0008-0000-0600-00004E030000}"/>
            </a:ext>
          </a:extLst>
        </xdr:cNvPr>
        <xdr:cNvSpPr/>
      </xdr:nvSpPr>
      <xdr:spPr>
        <a:xfrm>
          <a:off x="20383500" y="12375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149020</xdr:rowOff>
    </xdr:from>
    <xdr:ext cx="534377"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20167111" y="12150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17590</xdr:rowOff>
    </xdr:from>
    <xdr:to>
      <xdr:col>102</xdr:col>
      <xdr:colOff>114300</xdr:colOff>
      <xdr:row>75</xdr:row>
      <xdr:rowOff>25800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656300" y="12876340"/>
          <a:ext cx="889000" cy="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43180</xdr:rowOff>
    </xdr:from>
    <xdr:to>
      <xdr:col>102</xdr:col>
      <xdr:colOff>165100</xdr:colOff>
      <xdr:row>72</xdr:row>
      <xdr:rowOff>144780</xdr:rowOff>
    </xdr:to>
    <xdr:sp macro="" textlink="">
      <xdr:nvSpPr>
        <xdr:cNvPr id="849" name="フローチャート: 判断 848">
          <a:extLst>
            <a:ext uri="{FF2B5EF4-FFF2-40B4-BE49-F238E27FC236}">
              <a16:creationId xmlns:a16="http://schemas.microsoft.com/office/drawing/2014/main" id="{00000000-0008-0000-0600-000051030000}"/>
            </a:ext>
          </a:extLst>
        </xdr:cNvPr>
        <xdr:cNvSpPr/>
      </xdr:nvSpPr>
      <xdr:spPr>
        <a:xfrm>
          <a:off x="19494500" y="1238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161307</xdr:rowOff>
    </xdr:from>
    <xdr:ext cx="534377"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9278111" y="12162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38856</xdr:rowOff>
    </xdr:from>
    <xdr:to>
      <xdr:col>98</xdr:col>
      <xdr:colOff>38100</xdr:colOff>
      <xdr:row>72</xdr:row>
      <xdr:rowOff>140456</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8605500" y="12383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156983</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8389111" y="12158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60534</xdr:rowOff>
    </xdr:from>
    <xdr:to>
      <xdr:col>116</xdr:col>
      <xdr:colOff>114300</xdr:colOff>
      <xdr:row>74</xdr:row>
      <xdr:rowOff>162134</xdr:rowOff>
    </xdr:to>
    <xdr:sp macro="" textlink="">
      <xdr:nvSpPr>
        <xdr:cNvPr id="858" name="楕円 857">
          <a:extLst>
            <a:ext uri="{FF2B5EF4-FFF2-40B4-BE49-F238E27FC236}">
              <a16:creationId xmlns:a16="http://schemas.microsoft.com/office/drawing/2014/main" id="{00000000-0008-0000-0600-00005A030000}"/>
            </a:ext>
          </a:extLst>
        </xdr:cNvPr>
        <xdr:cNvSpPr/>
      </xdr:nvSpPr>
      <xdr:spPr>
        <a:xfrm>
          <a:off x="22110700" y="12747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38961</xdr:rowOff>
    </xdr:from>
    <xdr:ext cx="534377" cy="259045"/>
    <xdr:sp macro="" textlink="">
      <xdr:nvSpPr>
        <xdr:cNvPr id="859" name="繰出金該当値テキスト">
          <a:extLst>
            <a:ext uri="{FF2B5EF4-FFF2-40B4-BE49-F238E27FC236}">
              <a16:creationId xmlns:a16="http://schemas.microsoft.com/office/drawing/2014/main" id="{00000000-0008-0000-0600-00005B030000}"/>
            </a:ext>
          </a:extLst>
        </xdr:cNvPr>
        <xdr:cNvSpPr txBox="1"/>
      </xdr:nvSpPr>
      <xdr:spPr>
        <a:xfrm>
          <a:off x="22212300" y="12726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94500</xdr:rowOff>
    </xdr:from>
    <xdr:to>
      <xdr:col>112</xdr:col>
      <xdr:colOff>38100</xdr:colOff>
      <xdr:row>75</xdr:row>
      <xdr:rowOff>24650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1272500" y="1278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15777</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056111" y="12874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122257</xdr:rowOff>
    </xdr:from>
    <xdr:to>
      <xdr:col>107</xdr:col>
      <xdr:colOff>101600</xdr:colOff>
      <xdr:row>75</xdr:row>
      <xdr:rowOff>52407</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0383500" y="1280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43534</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902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146450</xdr:rowOff>
    </xdr:from>
    <xdr:to>
      <xdr:col>102</xdr:col>
      <xdr:colOff>165100</xdr:colOff>
      <xdr:row>75</xdr:row>
      <xdr:rowOff>76600</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19494500" y="1283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67727</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926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138240</xdr:rowOff>
    </xdr:from>
    <xdr:to>
      <xdr:col>98</xdr:col>
      <xdr:colOff>38100</xdr:colOff>
      <xdr:row>75</xdr:row>
      <xdr:rowOff>68390</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8605500" y="128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59517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291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68" name="正方形/長方形 867">
          <a:extLst>
            <a:ext uri="{FF2B5EF4-FFF2-40B4-BE49-F238E27FC236}">
              <a16:creationId xmlns:a16="http://schemas.microsoft.com/office/drawing/2014/main" id="{00000000-0008-0000-0600-00006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69" name="正方形/長方形 868">
          <a:extLst>
            <a:ext uri="{FF2B5EF4-FFF2-40B4-BE49-F238E27FC236}">
              <a16:creationId xmlns:a16="http://schemas.microsoft.com/office/drawing/2014/main" id="{00000000-0008-0000-0600-00006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7" name="直線コネクタ 876">
          <a:extLst>
            <a:ext uri="{FF2B5EF4-FFF2-40B4-BE49-F238E27FC236}">
              <a16:creationId xmlns:a16="http://schemas.microsoft.com/office/drawing/2014/main" id="{00000000-0008-0000-0600-00006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78" name="直線コネクタ 877">
          <a:extLst>
            <a:ext uri="{FF2B5EF4-FFF2-40B4-BE49-F238E27FC236}">
              <a16:creationId xmlns:a16="http://schemas.microsoft.com/office/drawing/2014/main" id="{00000000-0008-0000-0600-00006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2" name="前年度繰上充用金グラフ枠">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3" name="直線コネクタ 882">
          <a:extLst>
            <a:ext uri="{FF2B5EF4-FFF2-40B4-BE49-F238E27FC236}">
              <a16:creationId xmlns:a16="http://schemas.microsoft.com/office/drawing/2014/main" id="{00000000-0008-0000-0600-00007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4" name="前年度繰上充用金最小値テキスト">
          <a:extLst>
            <a:ext uri="{FF2B5EF4-FFF2-40B4-BE49-F238E27FC236}">
              <a16:creationId xmlns:a16="http://schemas.microsoft.com/office/drawing/2014/main" id="{00000000-0008-0000-0600-00007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6" name="前年度繰上充用金最大値テキスト">
          <a:extLst>
            <a:ext uri="{FF2B5EF4-FFF2-40B4-BE49-F238E27FC236}">
              <a16:creationId xmlns:a16="http://schemas.microsoft.com/office/drawing/2014/main" id="{00000000-0008-0000-0600-00007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89" name="前年度繰上充用金平均値テキスト">
          <a:extLst>
            <a:ext uri="{FF2B5EF4-FFF2-40B4-BE49-F238E27FC236}">
              <a16:creationId xmlns:a16="http://schemas.microsoft.com/office/drawing/2014/main" id="{00000000-0008-0000-0600-00007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0" name="フローチャート: 判断 889">
          <a:extLst>
            <a:ext uri="{FF2B5EF4-FFF2-40B4-BE49-F238E27FC236}">
              <a16:creationId xmlns:a16="http://schemas.microsoft.com/office/drawing/2014/main" id="{00000000-0008-0000-0600-00007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5" name="フローチャート: 判断 894">
          <a:extLst>
            <a:ext uri="{FF2B5EF4-FFF2-40B4-BE49-F238E27FC236}">
              <a16:creationId xmlns:a16="http://schemas.microsoft.com/office/drawing/2014/main" id="{00000000-0008-0000-0600-00007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898" name="フローチャート: 判断 897">
          <a:extLst>
            <a:ext uri="{FF2B5EF4-FFF2-40B4-BE49-F238E27FC236}">
              <a16:creationId xmlns:a16="http://schemas.microsoft.com/office/drawing/2014/main" id="{00000000-0008-0000-0600-00008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7" name="楕円 906">
          <a:extLst>
            <a:ext uri="{FF2B5EF4-FFF2-40B4-BE49-F238E27FC236}">
              <a16:creationId xmlns:a16="http://schemas.microsoft.com/office/drawing/2014/main" id="{00000000-0008-0000-0600-00008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08" name="前年度繰上充用金該当値テキスト">
          <a:extLst>
            <a:ext uri="{FF2B5EF4-FFF2-40B4-BE49-F238E27FC236}">
              <a16:creationId xmlns:a16="http://schemas.microsoft.com/office/drawing/2014/main" id="{00000000-0008-0000-0600-00008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7" name="正方形/長方形 916">
          <a:extLst>
            <a:ext uri="{FF2B5EF4-FFF2-40B4-BE49-F238E27FC236}">
              <a16:creationId xmlns:a16="http://schemas.microsoft.com/office/drawing/2014/main" id="{00000000-0008-0000-0600-00009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18" name="正方形/長方形 917">
          <a:extLst>
            <a:ext uri="{FF2B5EF4-FFF2-40B4-BE49-F238E27FC236}">
              <a16:creationId xmlns:a16="http://schemas.microsoft.com/office/drawing/2014/main" id="{00000000-0008-0000-0600-00009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人件費：住民一人当たりの金額は類似団体・全国平均・県平均よりも低い水準であり、人件費の抑制が要因となっている。ごみ・し尿処理、消防等の事務を一部事務組合で行っているため、人件費等としては低く抑えられている。今後は、職員数の増加や職員の年齢構成が高齢化するにつれて人件費が増加していくことが見込まれる。</a:t>
          </a:r>
        </a:p>
        <a:p>
          <a:r>
            <a:rPr kumimoji="1" lang="ja-JP" altLang="en-US" sz="900">
              <a:latin typeface="ＭＳ Ｐゴシック" panose="020B0600070205080204" pitchFamily="50" charset="-128"/>
              <a:ea typeface="ＭＳ Ｐゴシック" panose="020B0600070205080204" pitchFamily="50" charset="-128"/>
            </a:rPr>
            <a:t>物件費：類似団体よりも低い水準だが、全国平均・県平均を上回っており、その要因は人件費を抑制するため、委託による業務の実施や保有する施設が比較的多いためであると考えられる。また、令和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年度の増加の主な理由は、ふるさと納税の増加に伴うふるさと納税返礼事務委託料の大幅な増加によるもの。</a:t>
          </a:r>
        </a:p>
        <a:p>
          <a:r>
            <a:rPr kumimoji="1" lang="ja-JP" altLang="en-US" sz="900">
              <a:latin typeface="ＭＳ Ｐゴシック" panose="020B0600070205080204" pitchFamily="50" charset="-128"/>
              <a:ea typeface="ＭＳ Ｐゴシック" panose="020B0600070205080204" pitchFamily="50" charset="-128"/>
            </a:rPr>
            <a:t>扶助費：類似団体平均より高水準にある要因として、公立の保育園がなく、私立保育園に扶助費として保育所給付費を支出していることや、小児医療費についても、無料化の対象を高校３年生まで拡大していることなどにより、多額の一般財源を要していることが要因となっている。</a:t>
          </a:r>
        </a:p>
        <a:p>
          <a:r>
            <a:rPr kumimoji="1" lang="ja-JP" altLang="en-US" sz="900">
              <a:latin typeface="ＭＳ Ｐゴシック" panose="020B0600070205080204" pitchFamily="50" charset="-128"/>
              <a:ea typeface="ＭＳ Ｐゴシック" panose="020B0600070205080204" pitchFamily="50" charset="-128"/>
            </a:rPr>
            <a:t>補助費：住民一人当たりの金額は類似団体よりも低い水準であるが、全国平均・県平均を上回っており、公共下水道事業会計への負担金及び一部事務組合への負担金がその要因となっている。</a:t>
          </a:r>
        </a:p>
        <a:p>
          <a:r>
            <a:rPr kumimoji="1" lang="ja-JP" altLang="en-US" sz="900">
              <a:latin typeface="ＭＳ Ｐゴシック" panose="020B0600070205080204" pitchFamily="50" charset="-128"/>
              <a:ea typeface="ＭＳ Ｐゴシック" panose="020B0600070205080204" pitchFamily="50" charset="-128"/>
            </a:rPr>
            <a:t>普通建設事業費：新規整備・更新整備ともに低い水準となっており、国・県の補助事業を中心として事業を実施しているためと考えられる。</a:t>
          </a:r>
        </a:p>
        <a:p>
          <a:r>
            <a:rPr kumimoji="1" lang="ja-JP" altLang="en-US" sz="900">
              <a:latin typeface="ＭＳ Ｐゴシック" panose="020B0600070205080204" pitchFamily="50" charset="-128"/>
              <a:ea typeface="ＭＳ Ｐゴシック" panose="020B0600070205080204" pitchFamily="50" charset="-128"/>
            </a:rPr>
            <a:t>公債費：町債の発行は、原則、交付税措置のあるものに限っているため、公債費の増加に合わせて基準財政需要額算入額も増加しており、実質負担は抑えられているため公債費は低い水準となっている。</a:t>
          </a:r>
        </a:p>
        <a:p>
          <a:r>
            <a:rPr kumimoji="1" lang="ja-JP" altLang="en-US" sz="900">
              <a:latin typeface="ＭＳ Ｐゴシック" panose="020B0600070205080204" pitchFamily="50" charset="-128"/>
              <a:ea typeface="ＭＳ Ｐゴシック" panose="020B0600070205080204" pitchFamily="50" charset="-128"/>
            </a:rPr>
            <a:t>投資及び出資金：出資金は公共下水道事業会計への出資であるが、下水道事業の事業スピードを抑制しているため減少傾向にあったが、岡山県西部衛生施設組合の焼却場建設事業に伴って工事量が増加したことなどから前年に比べて増加している。</a:t>
          </a:r>
        </a:p>
        <a:p>
          <a:r>
            <a:rPr kumimoji="1" lang="ja-JP" altLang="en-US" sz="900">
              <a:latin typeface="ＭＳ Ｐゴシック" panose="020B0600070205080204" pitchFamily="50" charset="-128"/>
              <a:ea typeface="ＭＳ Ｐゴシック" panose="020B0600070205080204" pitchFamily="50" charset="-128"/>
            </a:rPr>
            <a:t>繰出金：各保険事業を行う特別会計への繰出金は、類似団体平均よりも低い水準を維持している。要因としては、健（検）診の実施等により医療費の抑制や介護予防等の効果が考えられる。今後も引き続き同様の水準を維持できるよう、より効果的な抑制策に取り組んでいく必要が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27115</xdr:rowOff>
    </xdr:from>
    <xdr:to>
      <xdr:col>24</xdr:col>
      <xdr:colOff>62865</xdr:colOff>
      <xdr:row>38</xdr:row>
      <xdr:rowOff>129794</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42065"/>
          <a:ext cx="1270" cy="13028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133621</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648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129794</xdr:rowOff>
    </xdr:from>
    <xdr:to>
      <xdr:col>24</xdr:col>
      <xdr:colOff>152400</xdr:colOff>
      <xdr:row>38</xdr:row>
      <xdr:rowOff>129794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644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145242</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17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27115</xdr:rowOff>
    </xdr:from>
    <xdr:to>
      <xdr:col>24</xdr:col>
      <xdr:colOff>152400</xdr:colOff>
      <xdr:row>31</xdr:row>
      <xdr:rowOff>27115</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42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85408</xdr:rowOff>
    </xdr:from>
    <xdr:to>
      <xdr:col>24</xdr:col>
      <xdr:colOff>63500</xdr:colOff>
      <xdr:row>36</xdr:row>
      <xdr:rowOff>129032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257608"/>
          <a:ext cx="838200" cy="43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87774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1707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64897</xdr:rowOff>
    </xdr:from>
    <xdr:to>
      <xdr:col>24</xdr:col>
      <xdr:colOff>114300</xdr:colOff>
      <xdr:row>35</xdr:row>
      <xdr:rowOff>166497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6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129032</xdr:rowOff>
    </xdr:from>
    <xdr:to>
      <xdr:col>19</xdr:col>
      <xdr:colOff>177800</xdr:colOff>
      <xdr:row>36</xdr:row>
      <xdr:rowOff>136080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01232"/>
          <a:ext cx="889000" cy="7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130429</xdr:rowOff>
    </xdr:from>
    <xdr:to>
      <xdr:col>20</xdr:col>
      <xdr:colOff>38100</xdr:colOff>
      <xdr:row>36</xdr:row>
      <xdr:rowOff>60579</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31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77106</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906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129603</xdr:rowOff>
    </xdr:from>
    <xdr:to>
      <xdr:col>15</xdr:col>
      <xdr:colOff>50800</xdr:colOff>
      <xdr:row>36</xdr:row>
      <xdr:rowOff>136080</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301803"/>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144716</xdr:rowOff>
    </xdr:from>
    <xdr:to>
      <xdr:col>15</xdr:col>
      <xdr:colOff>101600</xdr:colOff>
      <xdr:row>36</xdr:row>
      <xdr:rowOff>74866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5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91393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920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119507</xdr:rowOff>
    </xdr:from>
    <xdr:to>
      <xdr:col>10</xdr:col>
      <xdr:colOff>114300</xdr:colOff>
      <xdr:row>36</xdr:row>
      <xdr:rowOff>129603</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291707"/>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12509</xdr:rowOff>
    </xdr:from>
    <xdr:to>
      <xdr:col>10</xdr:col>
      <xdr:colOff>165100</xdr:colOff>
      <xdr:row>36</xdr:row>
      <xdr:rowOff>114109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84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130636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9599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12128</xdr:rowOff>
    </xdr:from>
    <xdr:to>
      <xdr:col>6</xdr:col>
      <xdr:colOff>38100</xdr:colOff>
      <xdr:row>36</xdr:row>
      <xdr:rowOff>113728</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1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130255</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959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34608</xdr:rowOff>
    </xdr:from>
    <xdr:to>
      <xdr:col>24</xdr:col>
      <xdr:colOff>114300</xdr:colOff>
      <xdr:row>36</xdr:row>
      <xdr:rowOff>136208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0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13035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185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78232</xdr:rowOff>
    </xdr:from>
    <xdr:to>
      <xdr:col>20</xdr:col>
      <xdr:colOff>38100</xdr:colOff>
      <xdr:row>37</xdr:row>
      <xdr:rowOff>8382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250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170959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343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85280</xdr:rowOff>
    </xdr:from>
    <xdr:to>
      <xdr:col>15</xdr:col>
      <xdr:colOff>101600</xdr:colOff>
      <xdr:row>37</xdr:row>
      <xdr:rowOff>15430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57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6557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35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78803</xdr:rowOff>
    </xdr:from>
    <xdr:to>
      <xdr:col>10</xdr:col>
      <xdr:colOff>165100</xdr:colOff>
      <xdr:row>37</xdr:row>
      <xdr:rowOff>8953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25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80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343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68707</xdr:rowOff>
    </xdr:from>
    <xdr:to>
      <xdr:col>6</xdr:col>
      <xdr:colOff>38100</xdr:colOff>
      <xdr:row>36</xdr:row>
      <xdr:rowOff>170307</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240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161434</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3336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109519</xdr:rowOff>
    </xdr:from>
    <xdr:to>
      <xdr:col>24</xdr:col>
      <xdr:colOff>62865</xdr:colOff>
      <xdr:row>58</xdr:row>
      <xdr:rowOff>109203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53469"/>
          <a:ext cx="1270" cy="1199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113030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57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109203</xdr:rowOff>
    </xdr:from>
    <xdr:to>
      <xdr:col>24</xdr:col>
      <xdr:colOff>152400</xdr:colOff>
      <xdr:row>58</xdr:row>
      <xdr:rowOff>109203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53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56196</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628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685,843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109519</xdr:rowOff>
    </xdr:from>
    <xdr:to>
      <xdr:col>24</xdr:col>
      <xdr:colOff>152400</xdr:colOff>
      <xdr:row>51</xdr:row>
      <xdr:rowOff>109519</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5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117800</xdr:rowOff>
    </xdr:from>
    <xdr:to>
      <xdr:col>24</xdr:col>
      <xdr:colOff>63500</xdr:colOff>
      <xdr:row>57</xdr:row>
      <xdr:rowOff>147173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890450"/>
          <a:ext cx="838200" cy="2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64775</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659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41898</xdr:rowOff>
    </xdr:from>
    <xdr:to>
      <xdr:col>24</xdr:col>
      <xdr:colOff>114300</xdr:colOff>
      <xdr:row>57</xdr:row>
      <xdr:rowOff>143498</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81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147173</xdr:rowOff>
    </xdr:from>
    <xdr:to>
      <xdr:col>19</xdr:col>
      <xdr:colOff>177800</xdr:colOff>
      <xdr:row>57</xdr:row>
      <xdr:rowOff>157287</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919823"/>
          <a:ext cx="889000" cy="1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67231</xdr:rowOff>
    </xdr:from>
    <xdr:to>
      <xdr:col>20</xdr:col>
      <xdr:colOff>38100</xdr:colOff>
      <xdr:row>57</xdr:row>
      <xdr:rowOff>168831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83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13908</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615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157287</xdr:rowOff>
    </xdr:from>
    <xdr:to>
      <xdr:col>15</xdr:col>
      <xdr:colOff>50800</xdr:colOff>
      <xdr:row>57</xdr:row>
      <xdr:rowOff>164143</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929937"/>
          <a:ext cx="889000" cy="6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70454</xdr:rowOff>
    </xdr:from>
    <xdr:to>
      <xdr:col>15</xdr:col>
      <xdr:colOff>101600</xdr:colOff>
      <xdr:row>58</xdr:row>
      <xdr:rowOff>604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843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17131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618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35312</xdr:rowOff>
    </xdr:from>
    <xdr:to>
      <xdr:col>10</xdr:col>
      <xdr:colOff>114300</xdr:colOff>
      <xdr:row>57</xdr:row>
      <xdr:rowOff>164143</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807962"/>
          <a:ext cx="889000" cy="128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67270</xdr:rowOff>
    </xdr:from>
    <xdr:to>
      <xdr:col>10</xdr:col>
      <xdr:colOff>165100</xdr:colOff>
      <xdr:row>57</xdr:row>
      <xdr:rowOff>168870</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8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13947</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61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70541</xdr:rowOff>
    </xdr:from>
    <xdr:to>
      <xdr:col>6</xdr:col>
      <xdr:colOff>38100</xdr:colOff>
      <xdr:row>57</xdr:row>
      <xdr:rowOff>691</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67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17218</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446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67000</xdr:rowOff>
    </xdr:from>
    <xdr:to>
      <xdr:col>24</xdr:col>
      <xdr:colOff>114300</xdr:colOff>
      <xdr:row>57</xdr:row>
      <xdr:rowOff>168600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3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45427</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8180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96373</xdr:rowOff>
    </xdr:from>
    <xdr:to>
      <xdr:col>20</xdr:col>
      <xdr:colOff>38100</xdr:colOff>
      <xdr:row>58</xdr:row>
      <xdr:rowOff>26523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6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17650</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497795" y="9961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106487</xdr:rowOff>
    </xdr:from>
    <xdr:to>
      <xdr:col>15</xdr:col>
      <xdr:colOff>101600</xdr:colOff>
      <xdr:row>58</xdr:row>
      <xdr:rowOff>36637</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879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27764</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08795" y="9971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113343</xdr:rowOff>
    </xdr:from>
    <xdr:to>
      <xdr:col>10</xdr:col>
      <xdr:colOff>165100</xdr:colOff>
      <xdr:row>58</xdr:row>
      <xdr:rowOff>43493</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85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34620</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978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155962</xdr:rowOff>
    </xdr:from>
    <xdr:to>
      <xdr:col>6</xdr:col>
      <xdr:colOff>38100</xdr:colOff>
      <xdr:row>57</xdr:row>
      <xdr:rowOff>86112</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757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77239</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8498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65953</xdr:rowOff>
    </xdr:from>
    <xdr:to>
      <xdr:col>24</xdr:col>
      <xdr:colOff>62865</xdr:colOff>
      <xdr:row>77</xdr:row>
      <xdr:rowOff>87807</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410353"/>
          <a:ext cx="1270" cy="8791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91634</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293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87807</xdr:rowOff>
    </xdr:from>
    <xdr:to>
      <xdr:col>24</xdr:col>
      <xdr:colOff>152400</xdr:colOff>
      <xdr:row>77</xdr:row>
      <xdr:rowOff>87807</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289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12630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21855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341,130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65953</xdr:rowOff>
    </xdr:from>
    <xdr:to>
      <xdr:col>24</xdr:col>
      <xdr:colOff>152400</xdr:colOff>
      <xdr:row>72</xdr:row>
      <xdr:rowOff>65953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4103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109434</xdr:rowOff>
    </xdr:from>
    <xdr:to>
      <xdr:col>24</xdr:col>
      <xdr:colOff>63500</xdr:colOff>
      <xdr:row>77</xdr:row>
      <xdr:rowOff>48411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39634"/>
          <a:ext cx="838200" cy="110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139909</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8272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117032</xdr:rowOff>
    </xdr:from>
    <xdr:to>
      <xdr:col>24</xdr:col>
      <xdr:colOff>114300</xdr:colOff>
      <xdr:row>76</xdr:row>
      <xdr:rowOff>47182</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5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48411</xdr:rowOff>
    </xdr:from>
    <xdr:to>
      <xdr:col>19</xdr:col>
      <xdr:colOff>177800</xdr:colOff>
      <xdr:row>77</xdr:row>
      <xdr:rowOff>83903</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0061"/>
          <a:ext cx="889000" cy="35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169706</xdr:rowOff>
    </xdr:from>
    <xdr:to>
      <xdr:col>20</xdr:col>
      <xdr:colOff>38100</xdr:colOff>
      <xdr:row>76</xdr:row>
      <xdr:rowOff>99856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028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116382</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28036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18272</xdr:rowOff>
    </xdr:from>
    <xdr:to>
      <xdr:col>15</xdr:col>
      <xdr:colOff>50800</xdr:colOff>
      <xdr:row>77</xdr:row>
      <xdr:rowOff>83903</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19922"/>
          <a:ext cx="889000" cy="65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44647</xdr:rowOff>
    </xdr:from>
    <xdr:to>
      <xdr:col>15</xdr:col>
      <xdr:colOff>101600</xdr:colOff>
      <xdr:row>76</xdr:row>
      <xdr:rowOff>146247</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074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162775</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28500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18272</xdr:rowOff>
    </xdr:from>
    <xdr:to>
      <xdr:col>10</xdr:col>
      <xdr:colOff>114300</xdr:colOff>
      <xdr:row>77</xdr:row>
      <xdr:rowOff>128384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9922"/>
          <a:ext cx="889000" cy="110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14728</xdr:rowOff>
    </xdr:from>
    <xdr:to>
      <xdr:col>10</xdr:col>
      <xdr:colOff>165100</xdr:colOff>
      <xdr:row>76</xdr:row>
      <xdr:rowOff>116328</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044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132856</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2820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131936</xdr:rowOff>
    </xdr:from>
    <xdr:to>
      <xdr:col>6</xdr:col>
      <xdr:colOff>38100</xdr:colOff>
      <xdr:row>77</xdr:row>
      <xdr:rowOff>62086</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162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78613</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29373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58634</xdr:rowOff>
    </xdr:from>
    <xdr:to>
      <xdr:col>24</xdr:col>
      <xdr:colOff>114300</xdr:colOff>
      <xdr:row>76</xdr:row>
      <xdr:rowOff>160234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088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37061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06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169061</xdr:rowOff>
    </xdr:from>
    <xdr:to>
      <xdr:col>20</xdr:col>
      <xdr:colOff>38100</xdr:colOff>
      <xdr:row>77</xdr:row>
      <xdr:rowOff>99211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99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90338</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3291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33103</xdr:rowOff>
    </xdr:from>
    <xdr:to>
      <xdr:col>15</xdr:col>
      <xdr:colOff>101600</xdr:colOff>
      <xdr:row>77</xdr:row>
      <xdr:rowOff>134703</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34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125830</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327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138922</xdr:rowOff>
    </xdr:from>
    <xdr:to>
      <xdr:col>10</xdr:col>
      <xdr:colOff>165100</xdr:colOff>
      <xdr:row>77</xdr:row>
      <xdr:rowOff>69072</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60199</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326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77584</xdr:rowOff>
    </xdr:from>
    <xdr:to>
      <xdr:col>6</xdr:col>
      <xdr:colOff>38100</xdr:colOff>
      <xdr:row>78</xdr:row>
      <xdr:rowOff>7734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79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170311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371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89660</xdr:rowOff>
    </xdr:from>
    <xdr:to>
      <xdr:col>24</xdr:col>
      <xdr:colOff>62865</xdr:colOff>
      <xdr:row>98</xdr:row>
      <xdr:rowOff>15478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691610"/>
          <a:ext cx="1270" cy="1125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19305</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214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15478</xdr:rowOff>
    </xdr:from>
    <xdr:to>
      <xdr:col>24</xdr:col>
      <xdr:colOff>152400</xdr:colOff>
      <xdr:row>98</xdr:row>
      <xdr:rowOff>15478</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17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36337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4668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273,445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89660</xdr:rowOff>
    </xdr:from>
    <xdr:to>
      <xdr:col>24</xdr:col>
      <xdr:colOff>152400</xdr:colOff>
      <xdr:row>91</xdr:row>
      <xdr:rowOff>89660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691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10280</xdr:rowOff>
    </xdr:from>
    <xdr:to>
      <xdr:col>24</xdr:col>
      <xdr:colOff>63500</xdr:colOff>
      <xdr:row>97</xdr:row>
      <xdr:rowOff>68656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640930"/>
          <a:ext cx="838200" cy="5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119815</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407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96938</xdr:rowOff>
    </xdr:from>
    <xdr:to>
      <xdr:col>24</xdr:col>
      <xdr:colOff>114300</xdr:colOff>
      <xdr:row>97</xdr:row>
      <xdr:rowOff>27088</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56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68656</xdr:rowOff>
    </xdr:from>
    <xdr:to>
      <xdr:col>19</xdr:col>
      <xdr:colOff>177800</xdr:colOff>
      <xdr:row>97</xdr:row>
      <xdr:rowOff>89770</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699306"/>
          <a:ext cx="889000" cy="21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117658</xdr:rowOff>
    </xdr:from>
    <xdr:to>
      <xdr:col>20</xdr:col>
      <xdr:colOff>38100</xdr:colOff>
      <xdr:row>97</xdr:row>
      <xdr:rowOff>47808</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76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64335</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352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29200</xdr:rowOff>
    </xdr:from>
    <xdr:to>
      <xdr:col>15</xdr:col>
      <xdr:colOff>50800</xdr:colOff>
      <xdr:row>97</xdr:row>
      <xdr:rowOff>89770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659850"/>
          <a:ext cx="889000" cy="60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115463</xdr:rowOff>
    </xdr:from>
    <xdr:to>
      <xdr:col>15</xdr:col>
      <xdr:colOff>101600</xdr:colOff>
      <xdr:row>97</xdr:row>
      <xdr:rowOff>45613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74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62140</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349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29200</xdr:rowOff>
    </xdr:from>
    <xdr:to>
      <xdr:col>10</xdr:col>
      <xdr:colOff>114300</xdr:colOff>
      <xdr:row>97</xdr:row>
      <xdr:rowOff>130108</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659850"/>
          <a:ext cx="889000" cy="10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121041</xdr:rowOff>
    </xdr:from>
    <xdr:to>
      <xdr:col>10</xdr:col>
      <xdr:colOff>165100</xdr:colOff>
      <xdr:row>97</xdr:row>
      <xdr:rowOff>51191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80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67718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355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153064</xdr:rowOff>
    </xdr:from>
    <xdr:to>
      <xdr:col>6</xdr:col>
      <xdr:colOff>38100</xdr:colOff>
      <xdr:row>97</xdr:row>
      <xdr:rowOff>83214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61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99741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387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130930</xdr:rowOff>
    </xdr:from>
    <xdr:to>
      <xdr:col>24</xdr:col>
      <xdr:colOff>114300</xdr:colOff>
      <xdr:row>97</xdr:row>
      <xdr:rowOff>61080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590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109357</xdr:rowOff>
    </xdr:from>
    <xdr:ext cx="534377"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56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17856</xdr:rowOff>
    </xdr:from>
    <xdr:to>
      <xdr:col>20</xdr:col>
      <xdr:colOff>38100</xdr:colOff>
      <xdr:row>97</xdr:row>
      <xdr:rowOff>119456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64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110583</xdr:rowOff>
    </xdr:from>
    <xdr:ext cx="534377"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530111" y="1674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38970</xdr:rowOff>
    </xdr:from>
    <xdr:to>
      <xdr:col>15</xdr:col>
      <xdr:colOff>101600</xdr:colOff>
      <xdr:row>97</xdr:row>
      <xdr:rowOff>140570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66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131697</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762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149850</xdr:rowOff>
    </xdr:from>
    <xdr:to>
      <xdr:col>10</xdr:col>
      <xdr:colOff>165100</xdr:colOff>
      <xdr:row>97</xdr:row>
      <xdr:rowOff>80000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60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71127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701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79308</xdr:rowOff>
    </xdr:from>
    <xdr:to>
      <xdr:col>6</xdr:col>
      <xdr:colOff>38100</xdr:colOff>
      <xdr:row>98</xdr:row>
      <xdr:rowOff>9458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709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585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802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25727</xdr:rowOff>
    </xdr:from>
    <xdr:to>
      <xdr:col>54</xdr:col>
      <xdr:colOff>189865</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340677"/>
          <a:ext cx="1270" cy="14447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143854</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115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25727</xdr:rowOff>
    </xdr:from>
    <xdr:to>
      <xdr:col>55</xdr:col>
      <xdr:colOff>88900</xdr:colOff>
      <xdr:row>31</xdr:row>
      <xdr:rowOff>25727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340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95122</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3877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72245</xdr:rowOff>
    </xdr:from>
    <xdr:to>
      <xdr:col>55</xdr:col>
      <xdr:colOff>50800</xdr:colOff>
      <xdr:row>39</xdr:row>
      <xdr:rowOff>2395</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8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68980</xdr:rowOff>
    </xdr:from>
    <xdr:to>
      <xdr:col>50</xdr:col>
      <xdr:colOff>165100</xdr:colOff>
      <xdr:row>38</xdr:row>
      <xdr:rowOff>170580</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5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15656</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593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31424</xdr:rowOff>
    </xdr:from>
    <xdr:to>
      <xdr:col>46</xdr:col>
      <xdr:colOff>38100</xdr:colOff>
      <xdr:row>38</xdr:row>
      <xdr:rowOff>133024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54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149550</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21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98878</xdr:rowOff>
    </xdr:from>
    <xdr:to>
      <xdr:col>41</xdr:col>
      <xdr:colOff>50800</xdr:colOff>
      <xdr:row>39</xdr:row>
      <xdr:rowOff>98878</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149969</xdr:rowOff>
    </xdr:from>
    <xdr:to>
      <xdr:col>41</xdr:col>
      <xdr:colOff>101600</xdr:colOff>
      <xdr:row>38</xdr:row>
      <xdr:rowOff>80119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493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96646</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2688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49058</xdr:rowOff>
    </xdr:from>
    <xdr:to>
      <xdr:col>36</xdr:col>
      <xdr:colOff>165100</xdr:colOff>
      <xdr:row>38</xdr:row>
      <xdr:rowOff>150658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64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167185</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393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48078</xdr:rowOff>
    </xdr:from>
    <xdr:to>
      <xdr:col>36</xdr:col>
      <xdr:colOff>165100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180150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84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73546</xdr:rowOff>
    </xdr:from>
    <xdr:to>
      <xdr:col>54</xdr:col>
      <xdr:colOff>189865</xdr:colOff>
      <xdr:row>59</xdr:row>
      <xdr:rowOff>31966</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46046"/>
          <a:ext cx="1270" cy="1501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35793</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13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31966</xdr:rowOff>
    </xdr:from>
    <xdr:to>
      <xdr:col>55</xdr:col>
      <xdr:colOff>88900</xdr:colOff>
      <xdr:row>59</xdr:row>
      <xdr:rowOff>31966</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475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20223</xdr:rowOff>
    </xdr:from>
    <xdr:ext cx="599010"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21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119,209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73546</xdr:rowOff>
    </xdr:from>
    <xdr:to>
      <xdr:col>55</xdr:col>
      <xdr:colOff>88900</xdr:colOff>
      <xdr:row>50</xdr:row>
      <xdr:rowOff>73546</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46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94958</xdr:rowOff>
    </xdr:from>
    <xdr:to>
      <xdr:col>55</xdr:col>
      <xdr:colOff>0</xdr:colOff>
      <xdr:row>58</xdr:row>
      <xdr:rowOff>17183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9867608"/>
          <a:ext cx="838200" cy="93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134180</xdr:rowOff>
    </xdr:from>
    <xdr:ext cx="534377"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639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111303</xdr:rowOff>
    </xdr:from>
    <xdr:to>
      <xdr:col>55</xdr:col>
      <xdr:colOff>50800</xdr:colOff>
      <xdr:row>57</xdr:row>
      <xdr:rowOff>41453</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712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17183</xdr:rowOff>
    </xdr:from>
    <xdr:to>
      <xdr:col>50</xdr:col>
      <xdr:colOff>114300</xdr:colOff>
      <xdr:row>58</xdr:row>
      <xdr:rowOff>68338</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961283"/>
          <a:ext cx="889000" cy="51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117437</xdr:rowOff>
    </xdr:from>
    <xdr:to>
      <xdr:col>50</xdr:col>
      <xdr:colOff>165100</xdr:colOff>
      <xdr:row>57</xdr:row>
      <xdr:rowOff>47587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718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64114</xdr:rowOff>
    </xdr:from>
    <xdr:ext cx="534377"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372111" y="9493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68338</xdr:rowOff>
    </xdr:from>
    <xdr:to>
      <xdr:col>45</xdr:col>
      <xdr:colOff>177800</xdr:colOff>
      <xdr:row>58</xdr:row>
      <xdr:rowOff>117958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10012438"/>
          <a:ext cx="889000" cy="4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110706</xdr:rowOff>
    </xdr:from>
    <xdr:to>
      <xdr:col>46</xdr:col>
      <xdr:colOff>38100</xdr:colOff>
      <xdr:row>57</xdr:row>
      <xdr:rowOff>40856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11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57383</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483111" y="9487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104394</xdr:rowOff>
    </xdr:from>
    <xdr:to>
      <xdr:col>41</xdr:col>
      <xdr:colOff>50800</xdr:colOff>
      <xdr:row>58</xdr:row>
      <xdr:rowOff>117958</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a:off x="6972300" y="10048494"/>
          <a:ext cx="889000" cy="13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123990</xdr:rowOff>
    </xdr:from>
    <xdr:to>
      <xdr:col>41</xdr:col>
      <xdr:colOff>101600</xdr:colOff>
      <xdr:row>57</xdr:row>
      <xdr:rowOff>54140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70667</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594111" y="9500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87211</xdr:rowOff>
    </xdr:from>
    <xdr:to>
      <xdr:col>36</xdr:col>
      <xdr:colOff>165100</xdr:colOff>
      <xdr:row>57</xdr:row>
      <xdr:rowOff>17361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88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33888</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46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44158</xdr:rowOff>
    </xdr:from>
    <xdr:to>
      <xdr:col>55</xdr:col>
      <xdr:colOff>50800</xdr:colOff>
      <xdr:row>57</xdr:row>
      <xdr:rowOff>145758</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22585</xdr:rowOff>
    </xdr:from>
    <xdr:ext cx="534377"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795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137833</xdr:rowOff>
    </xdr:from>
    <xdr:to>
      <xdr:col>50</xdr:col>
      <xdr:colOff>165100</xdr:colOff>
      <xdr:row>58</xdr:row>
      <xdr:rowOff>67983</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1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59110</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1000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17538</xdr:rowOff>
    </xdr:from>
    <xdr:to>
      <xdr:col>46</xdr:col>
      <xdr:colOff>38100</xdr:colOff>
      <xdr:row>58</xdr:row>
      <xdr:rowOff>119138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961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110265</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10054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67158</xdr:rowOff>
    </xdr:from>
    <xdr:to>
      <xdr:col>41</xdr:col>
      <xdr:colOff>101600</xdr:colOff>
      <xdr:row>58</xdr:row>
      <xdr:rowOff>168758</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159885</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03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53594</xdr:rowOff>
    </xdr:from>
    <xdr:to>
      <xdr:col>36</xdr:col>
      <xdr:colOff>165100</xdr:colOff>
      <xdr:row>58</xdr:row>
      <xdr:rowOff>155194</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146321</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90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113605</xdr:rowOff>
    </xdr:from>
    <xdr:to>
      <xdr:col>54</xdr:col>
      <xdr:colOff>189865</xdr:colOff>
      <xdr:row>79</xdr:row>
      <xdr:rowOff>37215</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15105"/>
          <a:ext cx="1270" cy="1466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41042</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85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37215</xdr:rowOff>
    </xdr:from>
    <xdr:to>
      <xdr:col>55</xdr:col>
      <xdr:colOff>88900</xdr:colOff>
      <xdr:row>79</xdr:row>
      <xdr:rowOff>37215</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81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60282</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03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386,849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113605</xdr:rowOff>
    </xdr:from>
    <xdr:to>
      <xdr:col>55</xdr:col>
      <xdr:colOff>88900</xdr:colOff>
      <xdr:row>70</xdr:row>
      <xdr:rowOff>113605</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15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37215</xdr:rowOff>
    </xdr:from>
    <xdr:to>
      <xdr:col>55</xdr:col>
      <xdr:colOff>0</xdr:colOff>
      <xdr:row>79</xdr:row>
      <xdr:rowOff>38971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81765"/>
          <a:ext cx="838200" cy="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116346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17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93469</xdr:rowOff>
    </xdr:from>
    <xdr:to>
      <xdr:col>55</xdr:col>
      <xdr:colOff>50800</xdr:colOff>
      <xdr:row>79</xdr:row>
      <xdr:rowOff>23619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66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32110</xdr:rowOff>
    </xdr:from>
    <xdr:to>
      <xdr:col>50</xdr:col>
      <xdr:colOff>114300</xdr:colOff>
      <xdr:row>79</xdr:row>
      <xdr:rowOff>38971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76660"/>
          <a:ext cx="889000" cy="6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86328</xdr:rowOff>
    </xdr:from>
    <xdr:to>
      <xdr:col>50</xdr:col>
      <xdr:colOff>165100</xdr:colOff>
      <xdr:row>79</xdr:row>
      <xdr:rowOff>16478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5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33005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34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32110</xdr:rowOff>
    </xdr:from>
    <xdr:to>
      <xdr:col>45</xdr:col>
      <xdr:colOff>177800</xdr:colOff>
      <xdr:row>79</xdr:row>
      <xdr:rowOff>38705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76660"/>
          <a:ext cx="889000" cy="6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60858</xdr:rowOff>
    </xdr:from>
    <xdr:to>
      <xdr:col>46</xdr:col>
      <xdr:colOff>38100</xdr:colOff>
      <xdr:row>78</xdr:row>
      <xdr:rowOff>162458</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3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7535</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09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8080</xdr:rowOff>
    </xdr:from>
    <xdr:to>
      <xdr:col>41</xdr:col>
      <xdr:colOff>50800</xdr:colOff>
      <xdr:row>79</xdr:row>
      <xdr:rowOff>38705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52630"/>
          <a:ext cx="889000" cy="30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64638</xdr:rowOff>
    </xdr:from>
    <xdr:to>
      <xdr:col>41</xdr:col>
      <xdr:colOff>101600</xdr:colOff>
      <xdr:row>78</xdr:row>
      <xdr:rowOff>166238</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11315</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55254</xdr:rowOff>
    </xdr:from>
    <xdr:to>
      <xdr:col>36</xdr:col>
      <xdr:colOff>165100</xdr:colOff>
      <xdr:row>78</xdr:row>
      <xdr:rowOff>156854</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2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1931</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203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157865</xdr:rowOff>
    </xdr:from>
    <xdr:to>
      <xdr:col>55</xdr:col>
      <xdr:colOff>50800</xdr:colOff>
      <xdr:row>79</xdr:row>
      <xdr:rowOff>88015</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3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72792</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45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159621</xdr:rowOff>
    </xdr:from>
    <xdr:to>
      <xdr:col>50</xdr:col>
      <xdr:colOff>165100</xdr:colOff>
      <xdr:row>79</xdr:row>
      <xdr:rowOff>89771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3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80898</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625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152760</xdr:rowOff>
    </xdr:from>
    <xdr:to>
      <xdr:col>46</xdr:col>
      <xdr:colOff>38100</xdr:colOff>
      <xdr:row>79</xdr:row>
      <xdr:rowOff>82910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525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74037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6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159355</xdr:rowOff>
    </xdr:from>
    <xdr:to>
      <xdr:col>41</xdr:col>
      <xdr:colOff>101600</xdr:colOff>
      <xdr:row>79</xdr:row>
      <xdr:rowOff>89505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3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80632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62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128730</xdr:rowOff>
    </xdr:from>
    <xdr:to>
      <xdr:col>36</xdr:col>
      <xdr:colOff>165100</xdr:colOff>
      <xdr:row>79</xdr:row>
      <xdr:rowOff>58880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50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50007</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594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土木費グラフ枠">
          <a:extLst>
            <a:ext uri="{FF2B5EF4-FFF2-40B4-BE49-F238E27FC236}">
              <a16:creationId xmlns:a16="http://schemas.microsoft.com/office/drawing/2014/main" id="{00000000-0008-0000-07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129040</xdr:rowOff>
    </xdr:from>
    <xdr:to>
      <xdr:col>54</xdr:col>
      <xdr:colOff>189865</xdr:colOff>
      <xdr:row>99</xdr:row>
      <xdr:rowOff>40680</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flipV="1">
          <a:off x="10475595" y="15559540"/>
          <a:ext cx="1270" cy="1454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44507</xdr:rowOff>
    </xdr:from>
    <xdr:ext cx="534377" cy="259045"/>
    <xdr:sp macro="" textlink="">
      <xdr:nvSpPr>
        <xdr:cNvPr id="457" name="土木費最小値テキスト">
          <a:extLst>
            <a:ext uri="{FF2B5EF4-FFF2-40B4-BE49-F238E27FC236}">
              <a16:creationId xmlns:a16="http://schemas.microsoft.com/office/drawing/2014/main" id="{00000000-0008-0000-0700-0000C9010000}"/>
            </a:ext>
          </a:extLst>
        </xdr:cNvPr>
        <xdr:cNvSpPr txBox="1"/>
      </xdr:nvSpPr>
      <xdr:spPr>
        <a:xfrm>
          <a:off x="10528300" y="17018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40680</xdr:rowOff>
    </xdr:from>
    <xdr:to>
      <xdr:col>55</xdr:col>
      <xdr:colOff>88900</xdr:colOff>
      <xdr:row>99</xdr:row>
      <xdr:rowOff>40680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10388600" y="1701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75717</xdr:rowOff>
    </xdr:from>
    <xdr:ext cx="599010" cy="259045"/>
    <xdr:sp macro="" textlink="">
      <xdr:nvSpPr>
        <xdr:cNvPr id="459" name="土木費最大値テキスト">
          <a:extLst>
            <a:ext uri="{FF2B5EF4-FFF2-40B4-BE49-F238E27FC236}">
              <a16:creationId xmlns:a16="http://schemas.microsoft.com/office/drawing/2014/main" id="{00000000-0008-0000-0700-0000CB010000}"/>
            </a:ext>
          </a:extLst>
        </xdr:cNvPr>
        <xdr:cNvSpPr txBox="1"/>
      </xdr:nvSpPr>
      <xdr:spPr>
        <a:xfrm>
          <a:off x="10528300" y="15334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463,264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129040</xdr:rowOff>
    </xdr:from>
    <xdr:to>
      <xdr:col>55</xdr:col>
      <xdr:colOff>88900</xdr:colOff>
      <xdr:row>90</xdr:row>
      <xdr:rowOff>129040</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10388600" y="1555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28186</xdr:rowOff>
    </xdr:from>
    <xdr:to>
      <xdr:col>55</xdr:col>
      <xdr:colOff>0</xdr:colOff>
      <xdr:row>98</xdr:row>
      <xdr:rowOff>78132</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9639300" y="16830286"/>
          <a:ext cx="838200" cy="49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131522</xdr:rowOff>
    </xdr:from>
    <xdr:ext cx="534377" cy="259045"/>
    <xdr:sp macro="" textlink="">
      <xdr:nvSpPr>
        <xdr:cNvPr id="462" name="土木費平均値テキスト">
          <a:extLst>
            <a:ext uri="{FF2B5EF4-FFF2-40B4-BE49-F238E27FC236}">
              <a16:creationId xmlns:a16="http://schemas.microsoft.com/office/drawing/2014/main" id="{00000000-0008-0000-0700-0000CE010000}"/>
            </a:ext>
          </a:extLst>
        </xdr:cNvPr>
        <xdr:cNvSpPr txBox="1"/>
      </xdr:nvSpPr>
      <xdr:spPr>
        <a:xfrm>
          <a:off x="10528300" y="16762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153095</xdr:rowOff>
    </xdr:from>
    <xdr:to>
      <xdr:col>55</xdr:col>
      <xdr:colOff>50800</xdr:colOff>
      <xdr:row>98</xdr:row>
      <xdr:rowOff>83245</xdr:rowOff>
    </xdr:to>
    <xdr:sp macro="" textlink="">
      <xdr:nvSpPr>
        <xdr:cNvPr id="463" name="フローチャート: 判断 462">
          <a:extLst>
            <a:ext uri="{FF2B5EF4-FFF2-40B4-BE49-F238E27FC236}">
              <a16:creationId xmlns:a16="http://schemas.microsoft.com/office/drawing/2014/main" id="{00000000-0008-0000-0700-0000CF010000}"/>
            </a:ext>
          </a:extLst>
        </xdr:cNvPr>
        <xdr:cNvSpPr/>
      </xdr:nvSpPr>
      <xdr:spPr>
        <a:xfrm>
          <a:off x="10426700" y="16783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77054</xdr:rowOff>
    </xdr:from>
    <xdr:to>
      <xdr:col>50</xdr:col>
      <xdr:colOff>114300</xdr:colOff>
      <xdr:row>98</xdr:row>
      <xdr:rowOff>78132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8750300" y="16879154"/>
          <a:ext cx="889000" cy="1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170112</xdr:rowOff>
    </xdr:from>
    <xdr:to>
      <xdr:col>50</xdr:col>
      <xdr:colOff>165100</xdr:colOff>
      <xdr:row>98</xdr:row>
      <xdr:rowOff>100262</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9588500" y="1680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116789</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9372111" y="16575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77054</xdr:rowOff>
    </xdr:from>
    <xdr:to>
      <xdr:col>45</xdr:col>
      <xdr:colOff>177800</xdr:colOff>
      <xdr:row>98</xdr:row>
      <xdr:rowOff>120005</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7861300" y="16879154"/>
          <a:ext cx="889000" cy="4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11450</xdr:rowOff>
    </xdr:from>
    <xdr:to>
      <xdr:col>46</xdr:col>
      <xdr:colOff>38100</xdr:colOff>
      <xdr:row>98</xdr:row>
      <xdr:rowOff>113050</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8699500" y="1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129577</xdr:rowOff>
    </xdr:from>
    <xdr:ext cx="534377"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8483111" y="16588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120005</xdr:rowOff>
    </xdr:from>
    <xdr:to>
      <xdr:col>41</xdr:col>
      <xdr:colOff>50800</xdr:colOff>
      <xdr:row>98</xdr:row>
      <xdr:rowOff>132238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6972300" y="16922105"/>
          <a:ext cx="889000" cy="1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21225</xdr:rowOff>
    </xdr:from>
    <xdr:to>
      <xdr:col>41</xdr:col>
      <xdr:colOff>101600</xdr:colOff>
      <xdr:row>98</xdr:row>
      <xdr:rowOff>122825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7810500" y="1682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139352</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594111" y="16598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13351</xdr:rowOff>
    </xdr:from>
    <xdr:to>
      <xdr:col>36</xdr:col>
      <xdr:colOff>165100</xdr:colOff>
      <xdr:row>98</xdr:row>
      <xdr:rowOff>114951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6921500" y="16815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131478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6705111" y="16590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148836</xdr:rowOff>
    </xdr:from>
    <xdr:to>
      <xdr:col>55</xdr:col>
      <xdr:colOff>50800</xdr:colOff>
      <xdr:row>98</xdr:row>
      <xdr:rowOff>78986</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10426700" y="16779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263</xdr:rowOff>
    </xdr:from>
    <xdr:ext cx="534377" cy="259045"/>
    <xdr:sp macro="" textlink="">
      <xdr:nvSpPr>
        <xdr:cNvPr id="481" name="土木費該当値テキスト">
          <a:extLst>
            <a:ext uri="{FF2B5EF4-FFF2-40B4-BE49-F238E27FC236}">
              <a16:creationId xmlns:a16="http://schemas.microsoft.com/office/drawing/2014/main" id="{00000000-0008-0000-0700-0000E1010000}"/>
            </a:ext>
          </a:extLst>
        </xdr:cNvPr>
        <xdr:cNvSpPr txBox="1"/>
      </xdr:nvSpPr>
      <xdr:spPr>
        <a:xfrm>
          <a:off x="10528300" y="16630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27332</xdr:rowOff>
    </xdr:from>
    <xdr:to>
      <xdr:col>50</xdr:col>
      <xdr:colOff>165100</xdr:colOff>
      <xdr:row>98</xdr:row>
      <xdr:rowOff>128932</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9588500" y="16829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120059</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9372111" y="16922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26254</xdr:rowOff>
    </xdr:from>
    <xdr:to>
      <xdr:col>46</xdr:col>
      <xdr:colOff>38100</xdr:colOff>
      <xdr:row>98</xdr:row>
      <xdr:rowOff>127854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8699500" y="16828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118981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483111" y="16921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69205</xdr:rowOff>
    </xdr:from>
    <xdr:to>
      <xdr:col>41</xdr:col>
      <xdr:colOff>101600</xdr:colOff>
      <xdr:row>98</xdr:row>
      <xdr:rowOff>170805</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7810500" y="16871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161932</xdr:rowOff>
    </xdr:from>
    <xdr:ext cx="534377"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7594111" y="16964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81438</xdr:rowOff>
    </xdr:from>
    <xdr:to>
      <xdr:col>36</xdr:col>
      <xdr:colOff>165100</xdr:colOff>
      <xdr:row>99</xdr:row>
      <xdr:rowOff>11588</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6921500" y="16883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2715</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6705111" y="1697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107582</xdr:rowOff>
    </xdr:from>
    <xdr:to>
      <xdr:col>85</xdr:col>
      <xdr:colOff>126364</xdr:colOff>
      <xdr:row>38</xdr:row>
      <xdr:rowOff>42692</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79632"/>
          <a:ext cx="1269" cy="1478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46519</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561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42692</xdr:rowOff>
    </xdr:from>
    <xdr:to>
      <xdr:col>86</xdr:col>
      <xdr:colOff>25400</xdr:colOff>
      <xdr:row>38</xdr:row>
      <xdr:rowOff>42692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557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54259</xdr:rowOff>
    </xdr:from>
    <xdr:ext cx="599010"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5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104,467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107582</xdr:rowOff>
    </xdr:from>
    <xdr:to>
      <xdr:col>86</xdr:col>
      <xdr:colOff>25400</xdr:colOff>
      <xdr:row>29</xdr:row>
      <xdr:rowOff>107582</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796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13643</xdr:rowOff>
    </xdr:from>
    <xdr:to>
      <xdr:col>85</xdr:col>
      <xdr:colOff>127000</xdr:colOff>
      <xdr:row>37</xdr:row>
      <xdr:rowOff>29711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357293"/>
          <a:ext cx="8382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67706</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6845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44829</xdr:rowOff>
    </xdr:from>
    <xdr:to>
      <xdr:col>85</xdr:col>
      <xdr:colOff>177800</xdr:colOff>
      <xdr:row>36</xdr:row>
      <xdr:rowOff>146429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217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156045</xdr:rowOff>
    </xdr:from>
    <xdr:to>
      <xdr:col>81</xdr:col>
      <xdr:colOff>50800</xdr:colOff>
      <xdr:row>37</xdr:row>
      <xdr:rowOff>13643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4592300" y="6328245"/>
          <a:ext cx="889000" cy="29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86630</xdr:rowOff>
    </xdr:from>
    <xdr:to>
      <xdr:col>81</xdr:col>
      <xdr:colOff>101600</xdr:colOff>
      <xdr:row>37</xdr:row>
      <xdr:rowOff>16780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58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33307</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034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156045</xdr:rowOff>
    </xdr:from>
    <xdr:to>
      <xdr:col>76</xdr:col>
      <xdr:colOff>114300</xdr:colOff>
      <xdr:row>37</xdr:row>
      <xdr:rowOff>10966</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28245"/>
          <a:ext cx="889000" cy="26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118079</xdr:rowOff>
    </xdr:from>
    <xdr:to>
      <xdr:col>76</xdr:col>
      <xdr:colOff>165100</xdr:colOff>
      <xdr:row>37</xdr:row>
      <xdr:rowOff>48229</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90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39356</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38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26298</xdr:rowOff>
    </xdr:from>
    <xdr:to>
      <xdr:col>71</xdr:col>
      <xdr:colOff>177800</xdr:colOff>
      <xdr:row>37</xdr:row>
      <xdr:rowOff>10966</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027048"/>
          <a:ext cx="889000" cy="327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93635</xdr:rowOff>
    </xdr:from>
    <xdr:to>
      <xdr:col>72</xdr:col>
      <xdr:colOff>38100</xdr:colOff>
      <xdr:row>37</xdr:row>
      <xdr:rowOff>23785</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65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40312</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041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36469</xdr:rowOff>
    </xdr:from>
    <xdr:to>
      <xdr:col>67</xdr:col>
      <xdr:colOff>101600</xdr:colOff>
      <xdr:row>36</xdr:row>
      <xdr:rowOff>138069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08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129196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301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150361</xdr:rowOff>
    </xdr:from>
    <xdr:to>
      <xdr:col>85</xdr:col>
      <xdr:colOff>177800</xdr:colOff>
      <xdr:row>37</xdr:row>
      <xdr:rowOff>80511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2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128788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00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134293</xdr:rowOff>
    </xdr:from>
    <xdr:to>
      <xdr:col>81</xdr:col>
      <xdr:colOff>101600</xdr:colOff>
      <xdr:row>37</xdr:row>
      <xdr:rowOff>64443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306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55570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6399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105245</xdr:rowOff>
    </xdr:from>
    <xdr:to>
      <xdr:col>76</xdr:col>
      <xdr:colOff>165100</xdr:colOff>
      <xdr:row>37</xdr:row>
      <xdr:rowOff>35395</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7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51922</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5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131616</xdr:rowOff>
    </xdr:from>
    <xdr:to>
      <xdr:col>72</xdr:col>
      <xdr:colOff>38100</xdr:colOff>
      <xdr:row>37</xdr:row>
      <xdr:rowOff>61766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303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52893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396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34</xdr:row>
      <xdr:rowOff>146948</xdr:rowOff>
    </xdr:from>
    <xdr:to>
      <xdr:col>67</xdr:col>
      <xdr:colOff>101600</xdr:colOff>
      <xdr:row>35</xdr:row>
      <xdr:rowOff>77098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597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33</xdr:row>
      <xdr:rowOff>93625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575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119135</xdr:rowOff>
    </xdr:from>
    <xdr:to>
      <xdr:col>85</xdr:col>
      <xdr:colOff>126364</xdr:colOff>
      <xdr:row>57</xdr:row>
      <xdr:rowOff>142027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863085"/>
          <a:ext cx="1269" cy="1051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145854</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9918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142027</xdr:rowOff>
    </xdr:from>
    <xdr:to>
      <xdr:col>86</xdr:col>
      <xdr:colOff>25400</xdr:colOff>
      <xdr:row>57</xdr:row>
      <xdr:rowOff>142027</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99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65812</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638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266,998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119135</xdr:rowOff>
    </xdr:from>
    <xdr:to>
      <xdr:col>86</xdr:col>
      <xdr:colOff>25400</xdr:colOff>
      <xdr:row>51</xdr:row>
      <xdr:rowOff>119135</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863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170094</xdr:rowOff>
    </xdr:from>
    <xdr:to>
      <xdr:col>85</xdr:col>
      <xdr:colOff>127000</xdr:colOff>
      <xdr:row>57</xdr:row>
      <xdr:rowOff>72579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771294"/>
          <a:ext cx="838200" cy="73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44820</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474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21943</xdr:rowOff>
    </xdr:from>
    <xdr:to>
      <xdr:col>85</xdr:col>
      <xdr:colOff>177800</xdr:colOff>
      <xdr:row>56</xdr:row>
      <xdr:rowOff>123543</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72579</xdr:rowOff>
    </xdr:from>
    <xdr:to>
      <xdr:col>81</xdr:col>
      <xdr:colOff>50800</xdr:colOff>
      <xdr:row>57</xdr:row>
      <xdr:rowOff>98159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9845229"/>
          <a:ext cx="889000" cy="25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64463</xdr:rowOff>
    </xdr:from>
    <xdr:to>
      <xdr:col>81</xdr:col>
      <xdr:colOff>101600</xdr:colOff>
      <xdr:row>56</xdr:row>
      <xdr:rowOff>166063</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665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11140</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440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73863</xdr:rowOff>
    </xdr:from>
    <xdr:to>
      <xdr:col>76</xdr:col>
      <xdr:colOff>114300</xdr:colOff>
      <xdr:row>57</xdr:row>
      <xdr:rowOff>98159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846513"/>
          <a:ext cx="889000" cy="24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112588</xdr:rowOff>
    </xdr:from>
    <xdr:to>
      <xdr:col>76</xdr:col>
      <xdr:colOff>165100</xdr:colOff>
      <xdr:row>57</xdr:row>
      <xdr:rowOff>42738</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71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59265</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48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68080</xdr:rowOff>
    </xdr:from>
    <xdr:to>
      <xdr:col>71</xdr:col>
      <xdr:colOff>177800</xdr:colOff>
      <xdr:row>57</xdr:row>
      <xdr:rowOff>73863</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840730"/>
          <a:ext cx="889000" cy="5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115157</xdr:rowOff>
    </xdr:from>
    <xdr:to>
      <xdr:col>72</xdr:col>
      <xdr:colOff>38100</xdr:colOff>
      <xdr:row>57</xdr:row>
      <xdr:rowOff>45307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71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61834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491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65610</xdr:rowOff>
    </xdr:from>
    <xdr:to>
      <xdr:col>67</xdr:col>
      <xdr:colOff>101600</xdr:colOff>
      <xdr:row>56</xdr:row>
      <xdr:rowOff>167210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666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12287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442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119294</xdr:rowOff>
    </xdr:from>
    <xdr:to>
      <xdr:col>85</xdr:col>
      <xdr:colOff>177800</xdr:colOff>
      <xdr:row>57</xdr:row>
      <xdr:rowOff>49444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720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97721</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698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21779</xdr:rowOff>
    </xdr:from>
    <xdr:to>
      <xdr:col>81</xdr:col>
      <xdr:colOff>101600</xdr:colOff>
      <xdr:row>57</xdr:row>
      <xdr:rowOff>123379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794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114506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9887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47359</xdr:rowOff>
    </xdr:from>
    <xdr:to>
      <xdr:col>76</xdr:col>
      <xdr:colOff>165100</xdr:colOff>
      <xdr:row>57</xdr:row>
      <xdr:rowOff>148959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82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140086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912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23063</xdr:rowOff>
    </xdr:from>
    <xdr:to>
      <xdr:col>72</xdr:col>
      <xdr:colOff>38100</xdr:colOff>
      <xdr:row>57</xdr:row>
      <xdr:rowOff>124663</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79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115790</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888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17280</xdr:rowOff>
    </xdr:from>
    <xdr:to>
      <xdr:col>67</xdr:col>
      <xdr:colOff>101600</xdr:colOff>
      <xdr:row>57</xdr:row>
      <xdr:rowOff>118880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78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110007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9882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4" name="災害復旧費グラフ枠">
          <a:extLst>
            <a:ext uri="{FF2B5EF4-FFF2-40B4-BE49-F238E27FC236}">
              <a16:creationId xmlns:a16="http://schemas.microsoft.com/office/drawing/2014/main" id="{00000000-0008-0000-0700-000070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57793</xdr:rowOff>
    </xdr:from>
    <xdr:to>
      <xdr:col>85</xdr:col>
      <xdr:colOff>126364</xdr:colOff>
      <xdr:row>78</xdr:row>
      <xdr:rowOff>139700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flipV="1">
          <a:off x="16317595" y="12230743"/>
          <a:ext cx="1269" cy="1282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6" name="災害復旧費最小値テキスト">
          <a:extLst>
            <a:ext uri="{FF2B5EF4-FFF2-40B4-BE49-F238E27FC236}">
              <a16:creationId xmlns:a16="http://schemas.microsoft.com/office/drawing/2014/main" id="{00000000-0008-0000-0700-000072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4470</xdr:rowOff>
    </xdr:from>
    <xdr:ext cx="534377" cy="259045"/>
    <xdr:sp macro="" textlink="">
      <xdr:nvSpPr>
        <xdr:cNvPr id="628" name="災害復旧費最大値テキスト">
          <a:extLst>
            <a:ext uri="{FF2B5EF4-FFF2-40B4-BE49-F238E27FC236}">
              <a16:creationId xmlns:a16="http://schemas.microsoft.com/office/drawing/2014/main" id="{00000000-0008-0000-0700-000074020000}"/>
            </a:ext>
          </a:extLst>
        </xdr:cNvPr>
        <xdr:cNvSpPr txBox="1"/>
      </xdr:nvSpPr>
      <xdr:spPr>
        <a:xfrm>
          <a:off x="16370300" y="12005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56,083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57793</xdr:rowOff>
    </xdr:from>
    <xdr:to>
      <xdr:col>86</xdr:col>
      <xdr:colOff>25400</xdr:colOff>
      <xdr:row>71</xdr:row>
      <xdr:rowOff>57793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6230600" y="12230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107170</xdr:rowOff>
    </xdr:from>
    <xdr:to>
      <xdr:col>85</xdr:col>
      <xdr:colOff>127000</xdr:colOff>
      <xdr:row>78</xdr:row>
      <xdr:rowOff>136683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5481300" y="13480270"/>
          <a:ext cx="838200" cy="29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50672</xdr:rowOff>
    </xdr:from>
    <xdr:ext cx="469744" cy="259045"/>
    <xdr:sp macro="" textlink="">
      <xdr:nvSpPr>
        <xdr:cNvPr id="631" name="災害復旧費平均値テキスト">
          <a:extLst>
            <a:ext uri="{FF2B5EF4-FFF2-40B4-BE49-F238E27FC236}">
              <a16:creationId xmlns:a16="http://schemas.microsoft.com/office/drawing/2014/main" id="{00000000-0008-0000-0700-000077020000}"/>
            </a:ext>
          </a:extLst>
        </xdr:cNvPr>
        <xdr:cNvSpPr txBox="1"/>
      </xdr:nvSpPr>
      <xdr:spPr>
        <a:xfrm>
          <a:off x="16370300" y="132523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27795</xdr:rowOff>
    </xdr:from>
    <xdr:to>
      <xdr:col>85</xdr:col>
      <xdr:colOff>177800</xdr:colOff>
      <xdr:row>78</xdr:row>
      <xdr:rowOff>129395</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62687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133094</xdr:rowOff>
    </xdr:from>
    <xdr:to>
      <xdr:col>81</xdr:col>
      <xdr:colOff>50800</xdr:colOff>
      <xdr:row>78</xdr:row>
      <xdr:rowOff>136683</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4592300" y="13506194"/>
          <a:ext cx="889000" cy="3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155674</xdr:rowOff>
    </xdr:from>
    <xdr:to>
      <xdr:col>81</xdr:col>
      <xdr:colOff>101600</xdr:colOff>
      <xdr:row>78</xdr:row>
      <xdr:rowOff>85824</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5430500" y="13357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102351</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5246428" y="131325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53884</xdr:rowOff>
    </xdr:from>
    <xdr:to>
      <xdr:col>76</xdr:col>
      <xdr:colOff>114300</xdr:colOff>
      <xdr:row>78</xdr:row>
      <xdr:rowOff>133094</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3703300" y="13255534"/>
          <a:ext cx="889000" cy="250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102960</xdr:rowOff>
    </xdr:from>
    <xdr:to>
      <xdr:col>76</xdr:col>
      <xdr:colOff>165100</xdr:colOff>
      <xdr:row>78</xdr:row>
      <xdr:rowOff>33110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4541500" y="133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49637</xdr:rowOff>
    </xdr:from>
    <xdr:ext cx="469744"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357428" y="13079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53884</xdr:rowOff>
    </xdr:from>
    <xdr:to>
      <xdr:col>71</xdr:col>
      <xdr:colOff>177800</xdr:colOff>
      <xdr:row>78</xdr:row>
      <xdr:rowOff>16599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flipV="1">
          <a:off x="12814300" y="13255534"/>
          <a:ext cx="889000" cy="134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102319</xdr:rowOff>
    </xdr:from>
    <xdr:to>
      <xdr:col>72</xdr:col>
      <xdr:colOff>38100</xdr:colOff>
      <xdr:row>78</xdr:row>
      <xdr:rowOff>32469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3652500" y="133039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23596</xdr:rowOff>
    </xdr:from>
    <xdr:ext cx="469744"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468428" y="13396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140357</xdr:rowOff>
    </xdr:from>
    <xdr:to>
      <xdr:col>67</xdr:col>
      <xdr:colOff>101600</xdr:colOff>
      <xdr:row>78</xdr:row>
      <xdr:rowOff>70507</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2763500" y="1334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61634</xdr:rowOff>
    </xdr:from>
    <xdr:ext cx="469744"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2579428" y="13434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56370</xdr:rowOff>
    </xdr:from>
    <xdr:to>
      <xdr:col>85</xdr:col>
      <xdr:colOff>177800</xdr:colOff>
      <xdr:row>78</xdr:row>
      <xdr:rowOff>157970</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6268700" y="1342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6222</xdr:rowOff>
    </xdr:from>
    <xdr:ext cx="469744" cy="259045"/>
    <xdr:sp macro="" textlink="">
      <xdr:nvSpPr>
        <xdr:cNvPr id="650" name="災害復旧費該当値テキスト">
          <a:extLst>
            <a:ext uri="{FF2B5EF4-FFF2-40B4-BE49-F238E27FC236}">
              <a16:creationId xmlns:a16="http://schemas.microsoft.com/office/drawing/2014/main" id="{00000000-0008-0000-0700-00008A020000}"/>
            </a:ext>
          </a:extLst>
        </xdr:cNvPr>
        <xdr:cNvSpPr txBox="1"/>
      </xdr:nvSpPr>
      <xdr:spPr>
        <a:xfrm>
          <a:off x="16370300" y="13379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85883</xdr:rowOff>
    </xdr:from>
    <xdr:to>
      <xdr:col>81</xdr:col>
      <xdr:colOff>101600</xdr:colOff>
      <xdr:row>79</xdr:row>
      <xdr:rowOff>16033</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5430500" y="13458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7160</xdr:rowOff>
    </xdr:from>
    <xdr:ext cx="378565"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5292017" y="13551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82294</xdr:rowOff>
    </xdr:from>
    <xdr:to>
      <xdr:col>76</xdr:col>
      <xdr:colOff>165100</xdr:colOff>
      <xdr:row>79</xdr:row>
      <xdr:rowOff>12444</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4541500" y="13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3571</xdr:rowOff>
    </xdr:from>
    <xdr:ext cx="378565"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4403017" y="135481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3084</xdr:rowOff>
    </xdr:from>
    <xdr:to>
      <xdr:col>72</xdr:col>
      <xdr:colOff>38100</xdr:colOff>
      <xdr:row>77</xdr:row>
      <xdr:rowOff>104684</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3652500" y="13204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121211</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3436111" y="12979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137249</xdr:rowOff>
    </xdr:from>
    <xdr:to>
      <xdr:col>67</xdr:col>
      <xdr:colOff>101600</xdr:colOff>
      <xdr:row>78</xdr:row>
      <xdr:rowOff>67399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2763500" y="13338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83926</xdr:rowOff>
    </xdr:from>
    <xdr:ext cx="469744"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579428" y="13114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8" name="直線コネクタ 667">
          <a:extLst>
            <a:ext uri="{FF2B5EF4-FFF2-40B4-BE49-F238E27FC236}">
              <a16:creationId xmlns:a16="http://schemas.microsoft.com/office/drawing/2014/main" id="{00000000-0008-0000-0700-00009C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9" name="公債費グラフ枠">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100464</xdr:rowOff>
    </xdr:from>
    <xdr:to>
      <xdr:col>85</xdr:col>
      <xdr:colOff>126364</xdr:colOff>
      <xdr:row>98</xdr:row>
      <xdr:rowOff>74544</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flipV="1">
          <a:off x="16317595" y="15873864"/>
          <a:ext cx="1269" cy="1002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78371</xdr:rowOff>
    </xdr:from>
    <xdr:ext cx="534377" cy="259045"/>
    <xdr:sp macro="" textlink="">
      <xdr:nvSpPr>
        <xdr:cNvPr id="681" name="公債費最小値テキスト">
          <a:extLst>
            <a:ext uri="{FF2B5EF4-FFF2-40B4-BE49-F238E27FC236}">
              <a16:creationId xmlns:a16="http://schemas.microsoft.com/office/drawing/2014/main" id="{00000000-0008-0000-0700-0000A9020000}"/>
            </a:ext>
          </a:extLst>
        </xdr:cNvPr>
        <xdr:cNvSpPr txBox="1"/>
      </xdr:nvSpPr>
      <xdr:spPr>
        <a:xfrm>
          <a:off x="16370300" y="16880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74544</xdr:rowOff>
    </xdr:from>
    <xdr:to>
      <xdr:col>86</xdr:col>
      <xdr:colOff>25400</xdr:colOff>
      <xdr:row>98</xdr:row>
      <xdr:rowOff>74544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6876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47141</xdr:rowOff>
    </xdr:from>
    <xdr:ext cx="599010" cy="259045"/>
    <xdr:sp macro="" textlink="">
      <xdr:nvSpPr>
        <xdr:cNvPr id="683" name="公債費最大値テキスト">
          <a:extLst>
            <a:ext uri="{FF2B5EF4-FFF2-40B4-BE49-F238E27FC236}">
              <a16:creationId xmlns:a16="http://schemas.microsoft.com/office/drawing/2014/main" id="{00000000-0008-0000-0700-0000AB020000}"/>
            </a:ext>
          </a:extLst>
        </xdr:cNvPr>
        <xdr:cNvSpPr txBox="1"/>
      </xdr:nvSpPr>
      <xdr:spPr>
        <a:xfrm>
          <a:off x="16370300" y="15649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233,582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100464</xdr:rowOff>
    </xdr:from>
    <xdr:to>
      <xdr:col>86</xdr:col>
      <xdr:colOff>25400</xdr:colOff>
      <xdr:row>92</xdr:row>
      <xdr:rowOff>100464</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587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143770</xdr:rowOff>
    </xdr:from>
    <xdr:to>
      <xdr:col>85</xdr:col>
      <xdr:colOff>127000</xdr:colOff>
      <xdr:row>97</xdr:row>
      <xdr:rowOff>150157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5481300" y="16774420"/>
          <a:ext cx="838200" cy="6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164231</xdr:rowOff>
    </xdr:from>
    <xdr:ext cx="534377" cy="259045"/>
    <xdr:sp macro="" textlink="">
      <xdr:nvSpPr>
        <xdr:cNvPr id="686" name="公債費平均値テキスト">
          <a:extLst>
            <a:ext uri="{FF2B5EF4-FFF2-40B4-BE49-F238E27FC236}">
              <a16:creationId xmlns:a16="http://schemas.microsoft.com/office/drawing/2014/main" id="{00000000-0008-0000-0700-0000AE020000}"/>
            </a:ext>
          </a:extLst>
        </xdr:cNvPr>
        <xdr:cNvSpPr txBox="1"/>
      </xdr:nvSpPr>
      <xdr:spPr>
        <a:xfrm>
          <a:off x="16370300" y="164519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141354</xdr:rowOff>
    </xdr:from>
    <xdr:to>
      <xdr:col>85</xdr:col>
      <xdr:colOff>177800</xdr:colOff>
      <xdr:row>97</xdr:row>
      <xdr:rowOff>71504</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6268700" y="16600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150157</xdr:rowOff>
    </xdr:from>
    <xdr:to>
      <xdr:col>81</xdr:col>
      <xdr:colOff>50800</xdr:colOff>
      <xdr:row>97</xdr:row>
      <xdr:rowOff>156361</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4592300" y="16780807"/>
          <a:ext cx="889000" cy="6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136838</xdr:rowOff>
    </xdr:from>
    <xdr:to>
      <xdr:col>81</xdr:col>
      <xdr:colOff>101600</xdr:colOff>
      <xdr:row>97</xdr:row>
      <xdr:rowOff>66988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5430500" y="16596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83515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5214111" y="16371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156361</xdr:rowOff>
    </xdr:from>
    <xdr:to>
      <xdr:col>76</xdr:col>
      <xdr:colOff>114300</xdr:colOff>
      <xdr:row>97</xdr:row>
      <xdr:rowOff>166368</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3703300" y="16787011"/>
          <a:ext cx="889000" cy="1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143188</xdr:rowOff>
    </xdr:from>
    <xdr:to>
      <xdr:col>76</xdr:col>
      <xdr:colOff>165100</xdr:colOff>
      <xdr:row>97</xdr:row>
      <xdr:rowOff>73338</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4541500" y="16602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89865</xdr:rowOff>
    </xdr:from>
    <xdr:ext cx="534377"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4325111" y="1637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166368</xdr:rowOff>
    </xdr:from>
    <xdr:to>
      <xdr:col>71</xdr:col>
      <xdr:colOff>177800</xdr:colOff>
      <xdr:row>97</xdr:row>
      <xdr:rowOff>167301</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2814300" y="16797018"/>
          <a:ext cx="889000" cy="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158390</xdr:rowOff>
    </xdr:from>
    <xdr:to>
      <xdr:col>72</xdr:col>
      <xdr:colOff>38100</xdr:colOff>
      <xdr:row>97</xdr:row>
      <xdr:rowOff>88540</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3652500" y="16617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105067</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436111" y="16392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167086</xdr:rowOff>
    </xdr:from>
    <xdr:to>
      <xdr:col>67</xdr:col>
      <xdr:colOff>101600</xdr:colOff>
      <xdr:row>97</xdr:row>
      <xdr:rowOff>97236</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2763500" y="16626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113763</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2547111" y="1640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92970</xdr:rowOff>
    </xdr:from>
    <xdr:to>
      <xdr:col>85</xdr:col>
      <xdr:colOff>177800</xdr:colOff>
      <xdr:row>98</xdr:row>
      <xdr:rowOff>23120</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6268700" y="1672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7897</xdr:rowOff>
    </xdr:from>
    <xdr:ext cx="534377" cy="259045"/>
    <xdr:sp macro="" textlink="">
      <xdr:nvSpPr>
        <xdr:cNvPr id="705" name="公債費該当値テキスト">
          <a:extLst>
            <a:ext uri="{FF2B5EF4-FFF2-40B4-BE49-F238E27FC236}">
              <a16:creationId xmlns:a16="http://schemas.microsoft.com/office/drawing/2014/main" id="{00000000-0008-0000-0700-0000C1020000}"/>
            </a:ext>
          </a:extLst>
        </xdr:cNvPr>
        <xdr:cNvSpPr txBox="1"/>
      </xdr:nvSpPr>
      <xdr:spPr>
        <a:xfrm>
          <a:off x="16370300" y="1663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99357</xdr:rowOff>
    </xdr:from>
    <xdr:to>
      <xdr:col>81</xdr:col>
      <xdr:colOff>101600</xdr:colOff>
      <xdr:row>98</xdr:row>
      <xdr:rowOff>29507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5430500" y="16730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20634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822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105561</xdr:rowOff>
    </xdr:from>
    <xdr:to>
      <xdr:col>76</xdr:col>
      <xdr:colOff>165100</xdr:colOff>
      <xdr:row>98</xdr:row>
      <xdr:rowOff>35711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4541500" y="1673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26838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4325111" y="16828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115568</xdr:rowOff>
    </xdr:from>
    <xdr:to>
      <xdr:col>72</xdr:col>
      <xdr:colOff>38100</xdr:colOff>
      <xdr:row>98</xdr:row>
      <xdr:rowOff>45718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3652500" y="16746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36845</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3436111" y="16838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116501</xdr:rowOff>
    </xdr:from>
    <xdr:to>
      <xdr:col>67</xdr:col>
      <xdr:colOff>101600</xdr:colOff>
      <xdr:row>98</xdr:row>
      <xdr:rowOff>46651</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2763500" y="16747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37778</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2547111" y="16839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3" name="直線コネクタ 722">
          <a:extLst>
            <a:ext uri="{FF2B5EF4-FFF2-40B4-BE49-F238E27FC236}">
              <a16:creationId xmlns:a16="http://schemas.microsoft.com/office/drawing/2014/main" id="{00000000-0008-0000-0700-0000D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8" name="諸支出金グラフ枠">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107043</xdr:rowOff>
    </xdr:from>
    <xdr:to>
      <xdr:col>116</xdr:col>
      <xdr:colOff>62864</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flipV="1">
          <a:off x="22159595" y="5250543"/>
          <a:ext cx="1269" cy="1534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0" name="諸支出金最小値テキスト">
          <a:extLst>
            <a:ext uri="{FF2B5EF4-FFF2-40B4-BE49-F238E27FC236}">
              <a16:creationId xmlns:a16="http://schemas.microsoft.com/office/drawing/2014/main" id="{00000000-0008-0000-0700-0000E4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53720</xdr:rowOff>
    </xdr:from>
    <xdr:ext cx="469744" cy="259045"/>
    <xdr:sp macro="" textlink="">
      <xdr:nvSpPr>
        <xdr:cNvPr id="742" name="諸支出金最大値テキスト">
          <a:extLst>
            <a:ext uri="{FF2B5EF4-FFF2-40B4-BE49-F238E27FC236}">
              <a16:creationId xmlns:a16="http://schemas.microsoft.com/office/drawing/2014/main" id="{00000000-0008-0000-0700-0000E6020000}"/>
            </a:ext>
          </a:extLst>
        </xdr:cNvPr>
        <xdr:cNvSpPr txBox="1"/>
      </xdr:nvSpPr>
      <xdr:spPr>
        <a:xfrm>
          <a:off x="22212300" y="5025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4,700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107043</xdr:rowOff>
    </xdr:from>
    <xdr:to>
      <xdr:col>116</xdr:col>
      <xdr:colOff>152400</xdr:colOff>
      <xdr:row>30</xdr:row>
      <xdr:rowOff>107043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5250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9560</xdr:rowOff>
    </xdr:from>
    <xdr:ext cx="378565" cy="259045"/>
    <xdr:sp macro="" textlink="">
      <xdr:nvSpPr>
        <xdr:cNvPr id="745" name="諸支出金平均値テキスト">
          <a:extLst>
            <a:ext uri="{FF2B5EF4-FFF2-40B4-BE49-F238E27FC236}">
              <a16:creationId xmlns:a16="http://schemas.microsoft.com/office/drawing/2014/main" id="{00000000-0008-0000-0700-0000E9020000}"/>
            </a:ext>
          </a:extLst>
        </xdr:cNvPr>
        <xdr:cNvSpPr txBox="1"/>
      </xdr:nvSpPr>
      <xdr:spPr>
        <a:xfrm>
          <a:off x="22212300" y="652466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158133</xdr:rowOff>
    </xdr:from>
    <xdr:to>
      <xdr:col>116</xdr:col>
      <xdr:colOff>114300</xdr:colOff>
      <xdr:row>39</xdr:row>
      <xdr:rowOff>88283</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21107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25872</xdr:rowOff>
    </xdr:from>
    <xdr:to>
      <xdr:col>112</xdr:col>
      <xdr:colOff>38100</xdr:colOff>
      <xdr:row>39</xdr:row>
      <xdr:rowOff>127472</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1272500" y="671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143999</xdr:rowOff>
    </xdr:from>
    <xdr:ext cx="313932"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66333" y="648764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27505</xdr:rowOff>
    </xdr:from>
    <xdr:to>
      <xdr:col>107</xdr:col>
      <xdr:colOff>101600</xdr:colOff>
      <xdr:row>39</xdr:row>
      <xdr:rowOff>129105</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0383500" y="6714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145632</xdr:rowOff>
    </xdr:from>
    <xdr:ext cx="313932"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0277333" y="64892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10523</xdr:rowOff>
    </xdr:from>
    <xdr:to>
      <xdr:col>102</xdr:col>
      <xdr:colOff>165100</xdr:colOff>
      <xdr:row>39</xdr:row>
      <xdr:rowOff>112123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9494500" y="6697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128650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6017" y="6472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33710</xdr:rowOff>
    </xdr:from>
    <xdr:to>
      <xdr:col>98</xdr:col>
      <xdr:colOff>38100</xdr:colOff>
      <xdr:row>39</xdr:row>
      <xdr:rowOff>135310</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8605500" y="672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151837</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8499333" y="64954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136560</xdr:rowOff>
    </xdr:from>
    <xdr:ext cx="249299" cy="259045"/>
    <xdr:sp macro="" textlink="">
      <xdr:nvSpPr>
        <xdr:cNvPr id="764" name="諸支出金該当値テキスト">
          <a:extLst>
            <a:ext uri="{FF2B5EF4-FFF2-40B4-BE49-F238E27FC236}">
              <a16:creationId xmlns:a16="http://schemas.microsoft.com/office/drawing/2014/main" id="{00000000-0008-0000-0700-0000FC020000}"/>
            </a:ext>
          </a:extLst>
        </xdr:cNvPr>
        <xdr:cNvSpPr txBox="1"/>
      </xdr:nvSpPr>
      <xdr:spPr>
        <a:xfrm>
          <a:off x="22212300" y="665166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前年度繰上充用金グラフ枠">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9" name="前年度繰上充用金最小値テキスト">
          <a:extLst>
            <a:ext uri="{FF2B5EF4-FFF2-40B4-BE49-F238E27FC236}">
              <a16:creationId xmlns:a16="http://schemas.microsoft.com/office/drawing/2014/main" id="{00000000-0008-0000-0700-000015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1" name="前年度繰上充用金最大値テキスト">
          <a:extLst>
            <a:ext uri="{FF2B5EF4-FFF2-40B4-BE49-F238E27FC236}">
              <a16:creationId xmlns:a16="http://schemas.microsoft.com/office/drawing/2014/main" id="{00000000-0008-0000-0700-000017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4" name="前年度繰上充用金平均値テキスト">
          <a:extLst>
            <a:ext uri="{FF2B5EF4-FFF2-40B4-BE49-F238E27FC236}">
              <a16:creationId xmlns:a16="http://schemas.microsoft.com/office/drawing/2014/main" id="{00000000-0008-0000-0700-00001A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3" name="前年度繰上充用金該当値テキスト">
          <a:extLst>
            <a:ext uri="{FF2B5EF4-FFF2-40B4-BE49-F238E27FC236}">
              <a16:creationId xmlns:a16="http://schemas.microsoft.com/office/drawing/2014/main" id="{00000000-0008-0000-0700-00002D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2" name="正方形/長方形 821">
          <a:extLst>
            <a:ext uri="{FF2B5EF4-FFF2-40B4-BE49-F238E27FC236}">
              <a16:creationId xmlns:a16="http://schemas.microsoft.com/office/drawing/2014/main" id="{00000000-0008-0000-0700-000036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latin typeface="ＭＳ Ｐゴシック" panose="020B0600070205080204" pitchFamily="50" charset="-128"/>
              <a:ea typeface="ＭＳ Ｐゴシック" panose="020B0600070205080204" pitchFamily="50" charset="-128"/>
            </a:rPr>
            <a:t>総務費：電算システムの改修・保守に多額の費用を要しているため、全国平均・県平均に比べて高水準であるものの、類似団体平均と比較すると低い水準となっている。令和</a:t>
          </a:r>
          <a:r>
            <a:rPr kumimoji="1" lang="en-US" altLang="ja-JP" sz="900">
              <a:latin typeface="ＭＳ Ｐゴシック" panose="020B0600070205080204" pitchFamily="50" charset="-128"/>
              <a:ea typeface="ＭＳ Ｐゴシック" panose="020B0600070205080204" pitchFamily="50" charset="-128"/>
            </a:rPr>
            <a:t>3</a:t>
          </a:r>
          <a:r>
            <a:rPr kumimoji="1" lang="ja-JP" altLang="en-US" sz="900">
              <a:latin typeface="ＭＳ Ｐゴシック" panose="020B0600070205080204" pitchFamily="50" charset="-128"/>
              <a:ea typeface="ＭＳ Ｐゴシック" panose="020B0600070205080204" pitchFamily="50" charset="-128"/>
            </a:rPr>
            <a:t>年度以降で増加傾向にある理由は、ふるさと納税の増加に伴うふるさと納税返礼事務委託料の大幅な増加によるもの。</a:t>
          </a:r>
        </a:p>
        <a:p>
          <a:r>
            <a:rPr kumimoji="1" lang="ja-JP" altLang="en-US" sz="900">
              <a:latin typeface="ＭＳ Ｐゴシック" panose="020B0600070205080204" pitchFamily="50" charset="-128"/>
              <a:ea typeface="ＭＳ Ｐゴシック" panose="020B0600070205080204" pitchFamily="50" charset="-128"/>
            </a:rPr>
            <a:t>民生費：全国平均・県平均・類似団体平均のいずれと比較しても低水準となっているが、保育所給付費や介護給付費等の扶助費が増え続けているため増加傾向にある。令和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年度の増加の主な理由は、定額減税補足給付金や物価高騰対応重点支援臨時給付金等の増加によるもの。</a:t>
          </a:r>
        </a:p>
        <a:p>
          <a:r>
            <a:rPr kumimoji="1" lang="ja-JP" altLang="en-US" sz="900">
              <a:latin typeface="ＭＳ Ｐゴシック" panose="020B0600070205080204" pitchFamily="50" charset="-128"/>
              <a:ea typeface="ＭＳ Ｐゴシック" panose="020B0600070205080204" pitchFamily="50" charset="-128"/>
            </a:rPr>
            <a:t>衛生費：全国平均・県平均と比べて高い水準にあるが、類似団体平均と比べて低水準となっている。ごみ処理・し尿処理を一部事務組合で行っているため、人件費が抑制されていることで低水準となっていると考えている。令和３年度から増加傾向にあるのは西部衛生施設組合処分場・焼却場・熱利用施設の建設事業費負担金の増によるもの。</a:t>
          </a:r>
        </a:p>
        <a:p>
          <a:r>
            <a:rPr kumimoji="1" lang="ja-JP" altLang="en-US" sz="900">
              <a:latin typeface="ＭＳ Ｐゴシック" panose="020B0600070205080204" pitchFamily="50" charset="-128"/>
              <a:ea typeface="ＭＳ Ｐゴシック" panose="020B0600070205080204" pitchFamily="50" charset="-128"/>
            </a:rPr>
            <a:t>農林水産業費：農地の面積自体が少ないため農業振興に係る費用が抑制できており、全国平均・県平均と比べて高水準にあるが、類似団体と比較すると低水準となっている。令和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年度以降増加傾向にある理由は、水路等改修に係る投資的経費の増加によるもの。</a:t>
          </a:r>
        </a:p>
        <a:p>
          <a:r>
            <a:rPr kumimoji="1" lang="ja-JP" altLang="en-US" sz="900">
              <a:latin typeface="ＭＳ Ｐゴシック" panose="020B0600070205080204" pitchFamily="50" charset="-128"/>
              <a:ea typeface="ＭＳ Ｐゴシック" panose="020B0600070205080204" pitchFamily="50" charset="-128"/>
            </a:rPr>
            <a:t>土木費：全国平均・県平均・類似団体平均のいずれと比較しても高い水準となっている。令和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年度の増加の主な要因は、総合運動公園の法面復旧工事に係る投資的経費の増加によるもの。今後も無理な事業は行わず健全な運営に努める必要がある。</a:t>
          </a:r>
        </a:p>
        <a:p>
          <a:r>
            <a:rPr kumimoji="1" lang="ja-JP" altLang="en-US" sz="900">
              <a:latin typeface="ＭＳ Ｐゴシック" panose="020B0600070205080204" pitchFamily="50" charset="-128"/>
              <a:ea typeface="ＭＳ Ｐゴシック" panose="020B0600070205080204" pitchFamily="50" charset="-128"/>
            </a:rPr>
            <a:t>消防費：全国平均・県平均に比べて高水準であるものの、消防事務を一部事務組合で行っていることから、類似団体平均より低い水準となる傾向にある。令和</a:t>
          </a:r>
          <a:r>
            <a:rPr kumimoji="1" lang="en-US" altLang="ja-JP" sz="900">
              <a:latin typeface="ＭＳ Ｐゴシック" panose="020B0600070205080204" pitchFamily="50" charset="-128"/>
              <a:ea typeface="ＭＳ Ｐゴシック" panose="020B0600070205080204" pitchFamily="50" charset="-128"/>
            </a:rPr>
            <a:t>2</a:t>
          </a:r>
          <a:r>
            <a:rPr kumimoji="1" lang="ja-JP" altLang="en-US" sz="900">
              <a:latin typeface="ＭＳ Ｐゴシック" panose="020B0600070205080204" pitchFamily="50" charset="-128"/>
              <a:ea typeface="ＭＳ Ｐゴシック" panose="020B0600070205080204" pitchFamily="50" charset="-128"/>
            </a:rPr>
            <a:t>年度は災害情報伝達システムの導入、また、令和</a:t>
          </a:r>
          <a:r>
            <a:rPr kumimoji="1" lang="en-US" altLang="ja-JP" sz="900">
              <a:latin typeface="ＭＳ Ｐゴシック" panose="020B0600070205080204" pitchFamily="50" charset="-128"/>
              <a:ea typeface="ＭＳ Ｐゴシック" panose="020B0600070205080204" pitchFamily="50" charset="-128"/>
            </a:rPr>
            <a:t>4</a:t>
          </a:r>
          <a:r>
            <a:rPr kumimoji="1" lang="ja-JP" altLang="en-US" sz="900">
              <a:latin typeface="ＭＳ Ｐゴシック" panose="020B0600070205080204" pitchFamily="50" charset="-128"/>
              <a:ea typeface="ＭＳ Ｐゴシック" panose="020B0600070205080204" pitchFamily="50" charset="-128"/>
            </a:rPr>
            <a:t>年度は消防機庫新設に伴い高い水準となった。</a:t>
          </a:r>
        </a:p>
        <a:p>
          <a:r>
            <a:rPr kumimoji="1" lang="ja-JP" altLang="en-US" sz="900">
              <a:latin typeface="ＭＳ Ｐゴシック" panose="020B0600070205080204" pitchFamily="50" charset="-128"/>
              <a:ea typeface="ＭＳ Ｐゴシック" panose="020B0600070205080204" pitchFamily="50" charset="-128"/>
            </a:rPr>
            <a:t>教育費：全国平均・県平均・類似団体平均のいずれと比較しても低水準となっているが、生活支援員を手厚く配置するなど多額の費用を投じ教育環境の充実に努めている。令和</a:t>
          </a:r>
          <a:r>
            <a:rPr kumimoji="1" lang="en-US" altLang="ja-JP" sz="900">
              <a:latin typeface="ＭＳ Ｐゴシック" panose="020B0600070205080204" pitchFamily="50" charset="-128"/>
              <a:ea typeface="ＭＳ Ｐゴシック" panose="020B0600070205080204" pitchFamily="50" charset="-128"/>
            </a:rPr>
            <a:t>6</a:t>
          </a:r>
          <a:r>
            <a:rPr kumimoji="1" lang="ja-JP" altLang="en-US" sz="900">
              <a:latin typeface="ＭＳ Ｐゴシック" panose="020B0600070205080204" pitchFamily="50" charset="-128"/>
              <a:ea typeface="ＭＳ Ｐゴシック" panose="020B0600070205080204" pitchFamily="50" charset="-128"/>
            </a:rPr>
            <a:t>年度の増加の主な要因は、電子黒板の導入や公立学校施設の改修に伴う投資的経費の増加によるもの。</a:t>
          </a:r>
        </a:p>
        <a:p>
          <a:r>
            <a:rPr kumimoji="1" lang="ja-JP" altLang="en-US" sz="900">
              <a:latin typeface="ＭＳ Ｐゴシック" panose="020B0600070205080204" pitchFamily="50" charset="-128"/>
              <a:ea typeface="ＭＳ Ｐゴシック" panose="020B0600070205080204" pitchFamily="50" charset="-128"/>
            </a:rPr>
            <a:t>公債費：全国平均・県平均・類似団体平均のいずれと比較しても低水準となっており、今後も町債の発行については原則として交付税措置があるものに限ることで適正な水準を維持していきたいと考え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財政調整基金については、基金に依存しない行財政運営に努めることで、ここ数年は増加傾向にあったが、令和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年度は駐車場整備事業や岡山県西部衛生施設組合焼却場建設事業費負担金等による歳出の増加に伴い、基金残高は減少に転じた。</a:t>
          </a:r>
        </a:p>
        <a:p>
          <a:r>
            <a:rPr kumimoji="1" lang="ja-JP" altLang="en-US" sz="1000">
              <a:latin typeface="ＭＳ ゴシック" pitchFamily="49" charset="-128"/>
              <a:ea typeface="ＭＳ ゴシック" pitchFamily="49" charset="-128"/>
            </a:rPr>
            <a:t>　実質収支額は、ここ数年は年度末の法人町民税の税収に左右されるため増減を繰り返している。令和</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年度は法人町民税法人税割の大幅な減額があったため、大きく減少している。</a:t>
          </a:r>
        </a:p>
        <a:p>
          <a:r>
            <a:rPr kumimoji="1" lang="ja-JP" altLang="en-US" sz="1000">
              <a:latin typeface="ＭＳ ゴシック" pitchFamily="49" charset="-128"/>
              <a:ea typeface="ＭＳ ゴシック" pitchFamily="49" charset="-128"/>
            </a:rPr>
            <a:t>　実質単年度収支は、災害の影響で平成</a:t>
          </a:r>
          <a:r>
            <a:rPr kumimoji="1" lang="en-US" altLang="ja-JP" sz="1000">
              <a:latin typeface="ＭＳ ゴシック" pitchFamily="49" charset="-128"/>
              <a:ea typeface="ＭＳ ゴシック" pitchFamily="49" charset="-128"/>
            </a:rPr>
            <a:t>28</a:t>
          </a:r>
          <a:r>
            <a:rPr kumimoji="1" lang="ja-JP" altLang="en-US" sz="1000">
              <a:latin typeface="ＭＳ ゴシック" pitchFamily="49" charset="-128"/>
              <a:ea typeface="ＭＳ ゴシック" pitchFamily="49" charset="-128"/>
            </a:rPr>
            <a:t>年度でマイナスに転じたものの、平成</a:t>
          </a:r>
          <a:r>
            <a:rPr kumimoji="1" lang="en-US" altLang="ja-JP" sz="1000">
              <a:latin typeface="ＭＳ ゴシック" pitchFamily="49" charset="-128"/>
              <a:ea typeface="ＭＳ ゴシック" pitchFamily="49" charset="-128"/>
            </a:rPr>
            <a:t>29</a:t>
          </a:r>
          <a:r>
            <a:rPr kumimoji="1" lang="ja-JP" altLang="en-US" sz="1000">
              <a:latin typeface="ＭＳ ゴシック" pitchFamily="49" charset="-128"/>
              <a:ea typeface="ＭＳ ゴシック" pitchFamily="49" charset="-128"/>
            </a:rPr>
            <a:t>年度以降は普通建設事業費、投資及び出資金の減少や歳出抑制の取組み、普通交付税やふるさと納税の増加等によりプラスとなっていた。令和</a:t>
          </a:r>
          <a:r>
            <a:rPr kumimoji="1" lang="en-US" altLang="ja-JP" sz="1000">
              <a:latin typeface="ＭＳ ゴシック" pitchFamily="49" charset="-128"/>
              <a:ea typeface="ＭＳ ゴシック" pitchFamily="49" charset="-128"/>
            </a:rPr>
            <a:t>5</a:t>
          </a:r>
          <a:r>
            <a:rPr kumimoji="1" lang="ja-JP" altLang="en-US" sz="1000">
              <a:latin typeface="ＭＳ ゴシック" pitchFamily="49" charset="-128"/>
              <a:ea typeface="ＭＳ ゴシック" pitchFamily="49" charset="-128"/>
            </a:rPr>
            <a:t>年度には実質単年度収支額が大きく減少したが、令和</a:t>
          </a:r>
          <a:r>
            <a:rPr kumimoji="1" lang="en-US" altLang="ja-JP" sz="1000">
              <a:latin typeface="ＭＳ ゴシック" pitchFamily="49" charset="-128"/>
              <a:ea typeface="ＭＳ ゴシック" pitchFamily="49" charset="-128"/>
            </a:rPr>
            <a:t>6</a:t>
          </a:r>
          <a:r>
            <a:rPr kumimoji="1" lang="ja-JP" altLang="en-US" sz="1000">
              <a:latin typeface="ＭＳ ゴシック" pitchFamily="49" charset="-128"/>
              <a:ea typeface="ＭＳ ゴシック" pitchFamily="49" charset="-128"/>
            </a:rPr>
            <a:t>年度には再度プラスに転じた。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一般会計は、交付税収入やふるさと納税の増加などにより歳入が増加しているものの、人件費や扶助費等の増加などにより歳出が大きく増加したことで歳入の増加を上回ったため、黒字額は大きく減少した。</a:t>
          </a:r>
        </a:p>
        <a:p>
          <a:r>
            <a:rPr kumimoji="1" lang="ja-JP" altLang="en-US" sz="1400">
              <a:latin typeface="ＭＳ ゴシック" pitchFamily="49" charset="-128"/>
              <a:ea typeface="ＭＳ ゴシック" pitchFamily="49" charset="-128"/>
            </a:rPr>
            <a:t>　国民健康保険、介護保険の両特別会計は、適正水準を維持している。なお、国民健康保険特別会計は、平成</a:t>
          </a:r>
          <a:r>
            <a:rPr kumimoji="1" lang="en-US" altLang="ja-JP" sz="1400">
              <a:latin typeface="ＭＳ ゴシック" pitchFamily="49" charset="-128"/>
              <a:ea typeface="ＭＳ ゴシック" pitchFamily="49" charset="-128"/>
            </a:rPr>
            <a:t>30</a:t>
          </a:r>
          <a:r>
            <a:rPr kumimoji="1" lang="ja-JP" altLang="en-US" sz="1400">
              <a:latin typeface="ＭＳ ゴシック" pitchFamily="49" charset="-128"/>
              <a:ea typeface="ＭＳ ゴシック" pitchFamily="49" charset="-128"/>
            </a:rPr>
            <a:t>年度から国保財政の運営主体が都道府県に移行して以降、同程度の水準を維持している。</a:t>
          </a:r>
        </a:p>
        <a:p>
          <a:r>
            <a:rPr kumimoji="1" lang="ja-JP" altLang="en-US" sz="1400">
              <a:latin typeface="ＭＳ ゴシック" pitchFamily="49" charset="-128"/>
              <a:ea typeface="ＭＳ ゴシック" pitchFamily="49" charset="-128"/>
            </a:rPr>
            <a:t>　水道、下水道の両事業会計は、同水準で安定している。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元利償還金と、公営企業債の元利償還金に対する繰入金は、新発債の増加や利率の上昇等が要因となり、ここ数年増加傾向にあるが、元利償還金の</a:t>
          </a:r>
          <a:r>
            <a:rPr kumimoji="1" lang="en-US" altLang="ja-JP" sz="1200">
              <a:latin typeface="ＭＳ ゴシック" pitchFamily="49" charset="-128"/>
              <a:ea typeface="ＭＳ ゴシック" pitchFamily="49" charset="-128"/>
            </a:rPr>
            <a:t>50</a:t>
          </a:r>
          <a:r>
            <a:rPr kumimoji="1" lang="ja-JP" altLang="en-US" sz="1200">
              <a:latin typeface="ＭＳ ゴシック" pitchFamily="49" charset="-128"/>
              <a:ea typeface="ＭＳ ゴシック" pitchFamily="49" charset="-128"/>
            </a:rPr>
            <a:t>％程度が臨時財政対策債に係るものである。臨時財政対策債の発行額と算入公債費等の額は減少傾向にあったが、起債事業の増加に伴い算入公債費等の額も増加に転じており、その結果、元利償還金等（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と算入公債費等（</a:t>
          </a:r>
          <a:r>
            <a:rPr kumimoji="1" lang="en-US" altLang="ja-JP" sz="1200">
              <a:latin typeface="ＭＳ ゴシック" pitchFamily="49" charset="-128"/>
              <a:ea typeface="ＭＳ ゴシック" pitchFamily="49" charset="-128"/>
            </a:rPr>
            <a:t>B)</a:t>
          </a:r>
          <a:r>
            <a:rPr kumimoji="1" lang="ja-JP" altLang="en-US" sz="1200">
              <a:latin typeface="ＭＳ ゴシック" pitchFamily="49" charset="-128"/>
              <a:ea typeface="ＭＳ ゴシック" pitchFamily="49" charset="-128"/>
            </a:rPr>
            <a:t>の差引である実質公債費比率の分子については減少に転じた。</a:t>
          </a:r>
          <a:endParaRPr kumimoji="1" lang="en-US" altLang="ja-JP" sz="1200">
            <a:latin typeface="ＭＳ ゴシック" pitchFamily="49" charset="-128"/>
            <a:ea typeface="ＭＳ ゴシック" pitchFamily="49" charset="-128"/>
          </a:endParaRPr>
        </a:p>
        <a:p>
          <a:r>
            <a:rPr kumimoji="1" lang="ja-JP" altLang="en-US" sz="1200">
              <a:latin typeface="ＭＳ ゴシック" pitchFamily="49" charset="-128"/>
              <a:ea typeface="ＭＳ ゴシック" pitchFamily="49" charset="-128"/>
            </a:rPr>
            <a:t>　組合等が起こした地方債の元利償還金に対する負担金等については近年増加傾向にあったが、令和</a:t>
          </a:r>
          <a:r>
            <a:rPr kumimoji="1" lang="en-US" altLang="ja-JP" sz="1200">
              <a:latin typeface="ＭＳ ゴシック" pitchFamily="49" charset="-128"/>
              <a:ea typeface="ＭＳ ゴシック" pitchFamily="49" charset="-128"/>
            </a:rPr>
            <a:t>5</a:t>
          </a:r>
          <a:r>
            <a:rPr kumimoji="1" lang="ja-JP" altLang="en-US" sz="1200">
              <a:latin typeface="ＭＳ ゴシック" pitchFamily="49" charset="-128"/>
              <a:ea typeface="ＭＳ ゴシック" pitchFamily="49" charset="-128"/>
            </a:rPr>
            <a:t>年度から減少に転じている。今後も一部事務組合の施設更新等によっては大幅に増加する可能性があるため、元利償還金等（</a:t>
          </a:r>
          <a:r>
            <a:rPr kumimoji="1" lang="en-US" altLang="ja-JP" sz="1200">
              <a:latin typeface="ＭＳ ゴシック" pitchFamily="49" charset="-128"/>
              <a:ea typeface="ＭＳ ゴシック" pitchFamily="49" charset="-128"/>
            </a:rPr>
            <a:t>A)</a:t>
          </a:r>
          <a:r>
            <a:rPr kumimoji="1" lang="ja-JP" altLang="en-US" sz="1200">
              <a:latin typeface="ＭＳ ゴシック" pitchFamily="49" charset="-128"/>
              <a:ea typeface="ＭＳ ゴシック" pitchFamily="49" charset="-128"/>
            </a:rPr>
            <a:t>の総額が極端に増加しないよう注意する必要がある。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岡山県里庄町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将来負担額（</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について、一般会計等に係る地方債の現在高は、令和</a:t>
          </a:r>
          <a:r>
            <a:rPr kumimoji="1" lang="en-US" altLang="ja-JP" sz="1100">
              <a:latin typeface="ＭＳ ゴシック" pitchFamily="49" charset="-128"/>
              <a:ea typeface="ＭＳ ゴシック" pitchFamily="49" charset="-128"/>
            </a:rPr>
            <a:t>2</a:t>
          </a:r>
          <a:r>
            <a:rPr kumimoji="1" lang="ja-JP" altLang="en-US" sz="1100">
              <a:latin typeface="ＭＳ ゴシック" pitchFamily="49" charset="-128"/>
              <a:ea typeface="ＭＳ ゴシック" pitchFamily="49" charset="-128"/>
            </a:rPr>
            <a:t>年度の災害情報伝達システム整備事業や令和</a:t>
          </a:r>
          <a:r>
            <a:rPr kumimoji="1" lang="en-US" altLang="ja-JP" sz="1100">
              <a:latin typeface="ＭＳ ゴシック" pitchFamily="49" charset="-128"/>
              <a:ea typeface="ＭＳ ゴシック" pitchFamily="49" charset="-128"/>
            </a:rPr>
            <a:t>3</a:t>
          </a:r>
          <a:r>
            <a:rPr kumimoji="1" lang="ja-JP" altLang="en-US" sz="1100">
              <a:latin typeface="ＭＳ ゴシック" pitchFamily="49" charset="-128"/>
              <a:ea typeface="ＭＳ ゴシック" pitchFamily="49" charset="-128"/>
            </a:rPr>
            <a:t>年度の西部衛生施設組合処分場建設事業費負担金の増加により大幅に増加し、令和</a:t>
          </a:r>
          <a:r>
            <a:rPr kumimoji="1" lang="en-US" altLang="ja-JP" sz="1100">
              <a:latin typeface="ＭＳ ゴシック" pitchFamily="49" charset="-128"/>
              <a:ea typeface="ＭＳ ゴシック" pitchFamily="49" charset="-128"/>
            </a:rPr>
            <a:t>4</a:t>
          </a:r>
          <a:r>
            <a:rPr kumimoji="1" lang="ja-JP" altLang="en-US" sz="1100">
              <a:latin typeface="ＭＳ ゴシック" pitchFamily="49" charset="-128"/>
              <a:ea typeface="ＭＳ ゴシック" pitchFamily="49" charset="-128"/>
            </a:rPr>
            <a:t>年度・令和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年度には減少に転じていたものの、令和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年度には西部衛生施設組合焼却場建設事業費負担金等の増加により再び増加に転じている。</a:t>
          </a:r>
        </a:p>
        <a:p>
          <a:r>
            <a:rPr kumimoji="1" lang="ja-JP" altLang="en-US" sz="1100">
              <a:latin typeface="ＭＳ ゴシック" pitchFamily="49" charset="-128"/>
              <a:ea typeface="ＭＳ ゴシック" pitchFamily="49" charset="-128"/>
            </a:rPr>
            <a:t>　また、公営企業債等繰入見込額については、令和</a:t>
          </a:r>
          <a:r>
            <a:rPr kumimoji="1" lang="en-US" altLang="ja-JP" sz="1100">
              <a:latin typeface="ＭＳ ゴシック" pitchFamily="49" charset="-128"/>
              <a:ea typeface="ＭＳ ゴシック" pitchFamily="49" charset="-128"/>
            </a:rPr>
            <a:t>6</a:t>
          </a:r>
          <a:r>
            <a:rPr kumimoji="1" lang="ja-JP" altLang="en-US" sz="1100">
              <a:latin typeface="ＭＳ ゴシック" pitchFamily="49" charset="-128"/>
              <a:ea typeface="ＭＳ ゴシック" pitchFamily="49" charset="-128"/>
            </a:rPr>
            <a:t>年度は増加に転じている。債務負担行為の新規設定を抑制しているため、債務負担行為に基づく支出予定額については令和</a:t>
          </a:r>
          <a:r>
            <a:rPr kumimoji="1" lang="en-US" altLang="ja-JP" sz="1100">
              <a:latin typeface="ＭＳ ゴシック" pitchFamily="49" charset="-128"/>
              <a:ea typeface="ＭＳ ゴシック" pitchFamily="49" charset="-128"/>
            </a:rPr>
            <a:t>5</a:t>
          </a:r>
          <a:r>
            <a:rPr kumimoji="1" lang="ja-JP" altLang="en-US" sz="1100">
              <a:latin typeface="ＭＳ ゴシック" pitchFamily="49" charset="-128"/>
              <a:ea typeface="ＭＳ ゴシック" pitchFamily="49" charset="-128"/>
            </a:rPr>
            <a:t>年度に続いて減少したが、将来負担額全体は増加に転じている。</a:t>
          </a:r>
        </a:p>
        <a:p>
          <a:r>
            <a:rPr kumimoji="1" lang="ja-JP" altLang="en-US" sz="1100">
              <a:latin typeface="ＭＳ ゴシック" pitchFamily="49" charset="-128"/>
              <a:ea typeface="ＭＳ ゴシック" pitchFamily="49" charset="-128"/>
            </a:rPr>
            <a:t>　充当可能財源等（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は、平成</a:t>
          </a:r>
          <a:r>
            <a:rPr kumimoji="1" lang="en-US" altLang="ja-JP" sz="1100">
              <a:latin typeface="ＭＳ ゴシック" pitchFamily="49" charset="-128"/>
              <a:ea typeface="ＭＳ ゴシック" pitchFamily="49" charset="-128"/>
            </a:rPr>
            <a:t>30</a:t>
          </a:r>
          <a:r>
            <a:rPr kumimoji="1" lang="ja-JP" altLang="en-US" sz="1100">
              <a:latin typeface="ＭＳ ゴシック" pitchFamily="49" charset="-128"/>
              <a:ea typeface="ＭＳ ゴシック" pitchFamily="49" charset="-128"/>
            </a:rPr>
            <a:t>年度以降は増加傾向にあった充当可能基金が減少に転じたため、全体も減少に転じている。</a:t>
          </a:r>
        </a:p>
        <a:p>
          <a:r>
            <a:rPr kumimoji="1" lang="ja-JP" altLang="en-US" sz="1100">
              <a:latin typeface="ＭＳ ゴシック" pitchFamily="49" charset="-128"/>
              <a:ea typeface="ＭＳ ゴシック" pitchFamily="49" charset="-128"/>
            </a:rPr>
            <a:t>　将来負担額（</a:t>
          </a:r>
          <a:r>
            <a:rPr kumimoji="1" lang="en-US" altLang="ja-JP" sz="1100">
              <a:latin typeface="ＭＳ ゴシック" pitchFamily="49" charset="-128"/>
              <a:ea typeface="ＭＳ ゴシック" pitchFamily="49" charset="-128"/>
            </a:rPr>
            <a:t>A)</a:t>
          </a:r>
          <a:r>
            <a:rPr kumimoji="1" lang="ja-JP" altLang="en-US" sz="1100">
              <a:latin typeface="ＭＳ ゴシック" pitchFamily="49" charset="-128"/>
              <a:ea typeface="ＭＳ ゴシック" pitchFamily="49" charset="-128"/>
            </a:rPr>
            <a:t>と充当可能財源等（</a:t>
          </a:r>
          <a:r>
            <a:rPr kumimoji="1" lang="en-US" altLang="ja-JP" sz="1100">
              <a:latin typeface="ＭＳ ゴシック" pitchFamily="49" charset="-128"/>
              <a:ea typeface="ＭＳ ゴシック" pitchFamily="49" charset="-128"/>
            </a:rPr>
            <a:t>B)</a:t>
          </a:r>
          <a:r>
            <a:rPr kumimoji="1" lang="ja-JP" altLang="en-US" sz="1100">
              <a:latin typeface="ＭＳ ゴシック" pitchFamily="49" charset="-128"/>
              <a:ea typeface="ＭＳ ゴシック" pitchFamily="49" charset="-128"/>
            </a:rPr>
            <a:t>との差引で、将来負担比率の分子は、大幅なマイナスの状態で、同水準を維持しており、当面は、健全財政を保つことができる。将来負担ゼロを維持することを一つの目標として財政運営を行う必要がある。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岡山県里庄町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財源不足を補うため財政調整基金を取り崩していたが、ここ数年は歳出抑制により財政調整基金は増加に転じていた。令和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年度は駐車場整備や一部事務組合負担金の増額により取崩額が増加したため、前年度に比べて基金残高が減少した。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一方で、下水道事業への財源の補填として開発基金を取り崩しているため、基金残高全体は平成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年以上減少し続けていたが、令和元年度以降は、財政健全化の取り組みや普通交付税・ふるさと納税の増加などの要因で増加傾向となっており、基金全体としては令和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年度は前年と同程度の基金残高を維持している。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枯渇させないためにも、職員一人ひとりが危機感を持って行政運営を行うとともに、既存事業を見直し、個々の施策ごとにその必要性・優先性を精査し、スリム化できる部分はスリム化し効率的・効果的な事業を実施することで歳出を抑制し、基金の繰入れに依存せず収支のバランスがとれた行財政運営が必要だと考え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文化振興基金：文化ホールは平成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年度の建設以来老朽化が進んでおり、改修費用等に充当するため、恒常的に取り崩している。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開発基金：公共下水道事業会計負担金・出資金に充当するため、恒常的に取り崩している。積立については、町営墓地使用料及び余剰一般財源を積み立てている。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教育施設整備改修基金：老朽化した教育施設の整備改修事業に充当するため、恒常的に積み増し及び取り崩している。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文化振興基金：老朽化した文化ホールの改修費用等に充当しているため減少している。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開発基金：公共下水道事業会計への負担金・出資金に充当するため、恒常的に積み増し及び取り崩している。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教育施設整備改修基金：主に老朽化した学校施設の改修に充当しており、基金残高が減少傾向にあったことから、令和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年度に積み増した。令和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年度は積み増しをしなかったことや中学校の学校施設改修費用に充当するために一部を取り崩したことから減少している。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スポーツ振興基金：町内の体育施設の改修費用に充当したため、令和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年度に一部取り崩している。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枯渇させないためにも、職員一人ひとりが危機感を持って行政運営を行うとともに、既存事業を見直し、個々の施策ごとにその必要性・優先性を精査し、スリム化できる部分はスリム化し、効率的・効果的な事業を実施することで歳出を抑制し、基金の繰入れに依存しない収支のバランスがとれた行財政運営が必要だと考え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財源不足を補うため財政調整基金を取り崩しており、基金残高は減少傾向にあったが、歳出抑制や普通交付税・ふるさと納税の増加によりここ数年は増加傾向にあった。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年度は、役場南側駐車場や岡山県西部衛生施設組合新焼却場建設負担金の増額等による歳出の増加に伴い、積立額よりも取崩額が大きくなった。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基金を枯渇させないためにも、事業の取捨選択や消費的経費の削減により財源を捻出するとともに、財産の利活用やふるさと納税の推進等による新たな財源確保に努める必要がある。また、災害に備えるため財政調整基金はある程度蓄えておく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ここ数年は毎年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万円を取り崩し、元金の償還に充てている。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年度の増加は、普通交付税に追加で算入された臨時財政対策債償還基金費分を積み立てたことによるもの。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投資的事業を抑え、起債の発行額を抑制することで基金に依存しない財政運営に努める必要がある。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5C8E136-A4FC-44F3-803B-81CF86FCE91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85168345-41E4-44AD-AB36-BBBCB7948D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B5DA675F-CDE1-4CFE-A8AE-0E929E30B229}"/>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263F5E90-D93C-4129-A2C4-ADF5E9E4895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FBB3A35D-57DD-485A-886C-4E4379E8C27F}"/>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BD41C82-AA02-456D-BF4A-FE0219AD1E7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BCFCAC2-9FAE-4DB2-AB02-13630B5C7D91}"/>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78F4D2C2-78BB-4D03-BE70-9FDF28E582A1}"/>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E009C081-5331-44F0-9D76-C3528EA718C5}"/>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3368828B-EDD0-4097-A260-AFD0AAE6DE04}"/>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2AB99252-B11B-45E8-AEB0-F5D197165817}"/>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72012A6E-204A-4438-8EC1-E4AEE4A1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B7A10554-560B-4872-A876-BA21CB08365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5C17B312-7C1F-4F07-AD3F-B64F4920223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8589C948-C711-479D-96C4-CD7D264EB3C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53695C0D-E7C6-4233-AEAC-4DB024ADD7B1}"/>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7AE5E36A-739E-4CBD-A1F8-5257582F7D9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E16E19F1-2B5B-4EE9-83FB-7AAA15D57C9F}"/>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BFE6F8DA-E854-4641-ABF7-FAC24E3491FB}"/>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7AC86EAF-3365-4429-9EC6-CAC6FE9F9FB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A87F7BEB-8B1D-4152-A2C7-C1A5553F716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FAC9F1A1-DB48-462B-B0C1-C15A8668CC03}"/>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36B7C32F-4BF3-479B-9278-012247B10AC2}"/>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3AE8E628-80D4-4B27-9AE2-5DEAC41EBA6F}"/>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700D416-6BED-4CDA-B637-E6D784781B7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D5A1BAF2-AD4D-4971-830F-128DA7F7EBA5}"/>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776A78D6-440E-4DCE-975C-8C312369D8E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C9D8FFA7-9034-4F92-B8C3-1B043DB4B3C8}"/>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E5754778-0DBE-428D-974A-D3D1CE167AF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C6EFBBC-E6FA-481D-82F3-198BE44A69E1}"/>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4BB6B0D9-DE63-4DFA-B3A3-4708BE5961FE}"/>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DA6914CA-E6D8-4BE7-8037-ADB0D634AFC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69CD965-60D2-4537-975C-84AB3A448A9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CC00E243-09F7-45CC-B58A-6FA34A8DAD56}"/>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0082AEC-6554-40A3-945B-FC1A636C276E}"/>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77104A27-5449-490A-A720-FD30B8DA1965}"/>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943246AC-80EC-4E97-9250-5DC9A2332D5E}"/>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83A59BC7-6162-46BC-9AF3-F8340875C375}"/>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DB5FD57-7CFF-4565-B223-48B36FEC6B91}"/>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80849FF-F835-4C40-9648-AFF51A2BE4C8}"/>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F66BB6F0-C4C5-4018-96F2-B40CA8123DFF}"/>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F3BCA409-E4E8-460E-A35F-4C922D11F733}"/>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B89BB345-F65F-4E9E-BA05-D136EBA99FAC}"/>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BC49D39A-F30E-40A4-9F8A-F1C1F8CD2D7A}"/>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F923889C-1F72-433A-A6E2-C592FD3571E3}"/>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7FCECE4-712C-4A59-BA67-DD6438C10EDF}"/>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113A1062-4251-45FC-BB5E-E00FAEB65B7E}"/>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82CE7A46-82D1-42CD-A9B0-1712D542A19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7E1FD895-C232-40AE-B47F-8FDDC3EA593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225B6A7A-DB7D-459A-9F50-5B4F677EFEDB}"/>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1103DF9B-5ABA-4B90-9572-0A50EF71619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0F35F669-C1D3-4C4E-839A-8177377045F9}"/>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C27742B5-7AD8-4425-A831-E6297D59D445}"/>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3F97A476-25BF-498C-BAF5-650568F0467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EB8B94F1-FE2F-4883-9906-4DA5CDE443C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5B2316EE-E5CD-460D-AC25-26FCDACA5887}"/>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BB46C58C-7DEC-4869-BB7F-550EC5552836}"/>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施設の老朽化により、有形固定資産減価償却率が高くなっており、令和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年度は前年度から</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％減となった。</a:t>
          </a:r>
        </a:p>
        <a:p>
          <a:r>
            <a:rPr kumimoji="1" lang="ja-JP" altLang="en-US" sz="1100">
              <a:latin typeface="ＭＳ Ｐゴシック" panose="020B0600070205080204" pitchFamily="50" charset="-128"/>
              <a:ea typeface="ＭＳ Ｐゴシック" panose="020B0600070205080204" pitchFamily="50" charset="-128"/>
            </a:rPr>
            <a:t>類似団体平均や全国平均と比べた場合、高い数値となっている。</a:t>
          </a: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FE62A6BF-18C0-47A5-A05B-D81C1C59769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875E8092-D506-4442-B91E-2AD431C7E0C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616F1B89-8C6F-496D-8893-8CFFF4FEE5C6}"/>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69850</xdr:rowOff>
    </xdr:from>
    <xdr:to>
      <xdr:col>27</xdr:col>
      <xdr:colOff>73025</xdr:colOff>
      <xdr:row>35</xdr:row>
      <xdr:rowOff>69850</xdr:rowOff>
    </xdr:to>
    <xdr:cxnSp macro="">
      <xdr:nvCxnSpPr>
        <xdr:cNvPr id="62" name="直線コネクタ 61">
          <a:extLst>
            <a:ext uri="{FF2B5EF4-FFF2-40B4-BE49-F238E27FC236}">
              <a16:creationId xmlns:a16="http://schemas.microsoft.com/office/drawing/2014/main" id="{3F750196-4A35-4991-92E9-45FF181D3244}"/>
            </a:ext>
          </a:extLst>
        </xdr:cNvPr>
        <xdr:cNvCxnSpPr/>
      </xdr:nvCxnSpPr>
      <xdr:spPr>
        <a:xfrm>
          <a:off x="1270000" y="68421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147499</xdr:rowOff>
    </xdr:from>
    <xdr:ext cx="359394" cy="225703"/>
    <xdr:sp macro="" textlink="">
      <xdr:nvSpPr>
        <xdr:cNvPr id="63" name="テキスト ボックス 62">
          <a:extLst>
            <a:ext uri="{FF2B5EF4-FFF2-40B4-BE49-F238E27FC236}">
              <a16:creationId xmlns:a16="http://schemas.microsoft.com/office/drawing/2014/main" id="{2511D010-6C78-4379-8722-006F901BA895}"/>
            </a:ext>
          </a:extLst>
        </xdr:cNvPr>
        <xdr:cNvSpPr txBox="1"/>
      </xdr:nvSpPr>
      <xdr:spPr>
        <a:xfrm>
          <a:off x="847106" y="67483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142875</xdr:rowOff>
    </xdr:from>
    <xdr:to>
      <xdr:col>27</xdr:col>
      <xdr:colOff>73025</xdr:colOff>
      <xdr:row>33</xdr:row>
      <xdr:rowOff>142875</xdr:rowOff>
    </xdr:to>
    <xdr:cxnSp macro="">
      <xdr:nvCxnSpPr>
        <xdr:cNvPr id="64" name="直線コネクタ 63">
          <a:extLst>
            <a:ext uri="{FF2B5EF4-FFF2-40B4-BE49-F238E27FC236}">
              <a16:creationId xmlns:a16="http://schemas.microsoft.com/office/drawing/2014/main" id="{F3DE40EF-CAF1-4101-8F01-1F54758453D9}"/>
            </a:ext>
          </a:extLst>
        </xdr:cNvPr>
        <xdr:cNvCxnSpPr/>
      </xdr:nvCxnSpPr>
      <xdr:spPr>
        <a:xfrm>
          <a:off x="1270000" y="65722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49074</xdr:rowOff>
    </xdr:from>
    <xdr:ext cx="359394" cy="225703"/>
    <xdr:sp macro="" textlink="">
      <xdr:nvSpPr>
        <xdr:cNvPr id="65" name="テキスト ボックス 64">
          <a:extLst>
            <a:ext uri="{FF2B5EF4-FFF2-40B4-BE49-F238E27FC236}">
              <a16:creationId xmlns:a16="http://schemas.microsoft.com/office/drawing/2014/main" id="{B4A25D23-E2C3-4E78-B8D1-972EB08216DA}"/>
            </a:ext>
          </a:extLst>
        </xdr:cNvPr>
        <xdr:cNvSpPr txBox="1"/>
      </xdr:nvSpPr>
      <xdr:spPr>
        <a:xfrm>
          <a:off x="847106" y="64784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44450</xdr:rowOff>
    </xdr:from>
    <xdr:to>
      <xdr:col>27</xdr:col>
      <xdr:colOff>73025</xdr:colOff>
      <xdr:row>32</xdr:row>
      <xdr:rowOff>44450</xdr:rowOff>
    </xdr:to>
    <xdr:cxnSp macro="">
      <xdr:nvCxnSpPr>
        <xdr:cNvPr id="66" name="直線コネクタ 65">
          <a:extLst>
            <a:ext uri="{FF2B5EF4-FFF2-40B4-BE49-F238E27FC236}">
              <a16:creationId xmlns:a16="http://schemas.microsoft.com/office/drawing/2014/main" id="{B6A05303-115F-494E-A1D1-D2693D11BF39}"/>
            </a:ext>
          </a:extLst>
        </xdr:cNvPr>
        <xdr:cNvCxnSpPr/>
      </xdr:nvCxnSpPr>
      <xdr:spPr>
        <a:xfrm>
          <a:off x="1270000" y="63023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122099</xdr:rowOff>
    </xdr:from>
    <xdr:ext cx="359394" cy="225703"/>
    <xdr:sp macro="" textlink="">
      <xdr:nvSpPr>
        <xdr:cNvPr id="67" name="テキスト ボックス 66">
          <a:extLst>
            <a:ext uri="{FF2B5EF4-FFF2-40B4-BE49-F238E27FC236}">
              <a16:creationId xmlns:a16="http://schemas.microsoft.com/office/drawing/2014/main" id="{B5808731-ACEB-4CF8-A09D-8388C287F806}"/>
            </a:ext>
          </a:extLst>
        </xdr:cNvPr>
        <xdr:cNvSpPr txBox="1"/>
      </xdr:nvSpPr>
      <xdr:spPr>
        <a:xfrm>
          <a:off x="847106" y="6208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8" name="直線コネクタ 67">
          <a:extLst>
            <a:ext uri="{FF2B5EF4-FFF2-40B4-BE49-F238E27FC236}">
              <a16:creationId xmlns:a16="http://schemas.microsoft.com/office/drawing/2014/main" id="{4F5BBA19-3301-46B2-AECF-D52C8D946EC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9" name="テキスト ボックス 68">
          <a:extLst>
            <a:ext uri="{FF2B5EF4-FFF2-40B4-BE49-F238E27FC236}">
              <a16:creationId xmlns:a16="http://schemas.microsoft.com/office/drawing/2014/main" id="{A8B6DF2F-F918-4D6C-BC48-A1D19630584A}"/>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19050</xdr:rowOff>
    </xdr:from>
    <xdr:to>
      <xdr:col>27</xdr:col>
      <xdr:colOff>73025</xdr:colOff>
      <xdr:row>29</xdr:row>
      <xdr:rowOff>19050</xdr:rowOff>
    </xdr:to>
    <xdr:cxnSp macro="">
      <xdr:nvCxnSpPr>
        <xdr:cNvPr id="70" name="直線コネクタ 69">
          <a:extLst>
            <a:ext uri="{FF2B5EF4-FFF2-40B4-BE49-F238E27FC236}">
              <a16:creationId xmlns:a16="http://schemas.microsoft.com/office/drawing/2014/main" id="{DC5E6DE6-A9F7-4E78-8FCB-B2A52CCF2602}"/>
            </a:ext>
          </a:extLst>
        </xdr:cNvPr>
        <xdr:cNvCxnSpPr/>
      </xdr:nvCxnSpPr>
      <xdr:spPr>
        <a:xfrm>
          <a:off x="1270000" y="576262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96699</xdr:rowOff>
    </xdr:from>
    <xdr:ext cx="359394" cy="225703"/>
    <xdr:sp macro="" textlink="">
      <xdr:nvSpPr>
        <xdr:cNvPr id="71" name="テキスト ボックス 70">
          <a:extLst>
            <a:ext uri="{FF2B5EF4-FFF2-40B4-BE49-F238E27FC236}">
              <a16:creationId xmlns:a16="http://schemas.microsoft.com/office/drawing/2014/main" id="{CCE2E7F3-EC3D-45E3-BB3B-DFE87B5CB565}"/>
            </a:ext>
          </a:extLst>
        </xdr:cNvPr>
        <xdr:cNvSpPr txBox="1"/>
      </xdr:nvSpPr>
      <xdr:spPr>
        <a:xfrm>
          <a:off x="847106" y="5668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92075</xdr:rowOff>
    </xdr:from>
    <xdr:to>
      <xdr:col>27</xdr:col>
      <xdr:colOff>73025</xdr:colOff>
      <xdr:row>27</xdr:row>
      <xdr:rowOff>92075</xdr:rowOff>
    </xdr:to>
    <xdr:cxnSp macro="">
      <xdr:nvCxnSpPr>
        <xdr:cNvPr id="72" name="直線コネクタ 71">
          <a:extLst>
            <a:ext uri="{FF2B5EF4-FFF2-40B4-BE49-F238E27FC236}">
              <a16:creationId xmlns:a16="http://schemas.microsoft.com/office/drawing/2014/main" id="{199E00F6-F888-4513-84F4-9832D5168ECD}"/>
            </a:ext>
          </a:extLst>
        </xdr:cNvPr>
        <xdr:cNvCxnSpPr/>
      </xdr:nvCxnSpPr>
      <xdr:spPr>
        <a:xfrm>
          <a:off x="1270000" y="549275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169724</xdr:rowOff>
    </xdr:from>
    <xdr:ext cx="359394" cy="225703"/>
    <xdr:sp macro="" textlink="">
      <xdr:nvSpPr>
        <xdr:cNvPr id="73" name="テキスト ボックス 72">
          <a:extLst>
            <a:ext uri="{FF2B5EF4-FFF2-40B4-BE49-F238E27FC236}">
              <a16:creationId xmlns:a16="http://schemas.microsoft.com/office/drawing/2014/main" id="{315FF1D2-C94D-46A8-8B25-CCB1F131EDDE}"/>
            </a:ext>
          </a:extLst>
        </xdr:cNvPr>
        <xdr:cNvSpPr txBox="1"/>
      </xdr:nvSpPr>
      <xdr:spPr>
        <a:xfrm>
          <a:off x="847106" y="53989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25</xdr:row>
      <xdr:rowOff>165100</xdr:rowOff>
    </xdr:from>
    <xdr:to>
      <xdr:col>27</xdr:col>
      <xdr:colOff>73025</xdr:colOff>
      <xdr:row>25</xdr:row>
      <xdr:rowOff>165100</xdr:rowOff>
    </xdr:to>
    <xdr:cxnSp macro="">
      <xdr:nvCxnSpPr>
        <xdr:cNvPr id="74" name="直線コネクタ 73">
          <a:extLst>
            <a:ext uri="{FF2B5EF4-FFF2-40B4-BE49-F238E27FC236}">
              <a16:creationId xmlns:a16="http://schemas.microsoft.com/office/drawing/2014/main" id="{9F69EFD7-CD35-4E41-8EBB-E50899B76250}"/>
            </a:ext>
          </a:extLst>
        </xdr:cNvPr>
        <xdr:cNvCxnSpPr/>
      </xdr:nvCxnSpPr>
      <xdr:spPr>
        <a:xfrm>
          <a:off x="1270000" y="5222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71299</xdr:rowOff>
    </xdr:from>
    <xdr:ext cx="359394" cy="225703"/>
    <xdr:sp macro="" textlink="">
      <xdr:nvSpPr>
        <xdr:cNvPr id="75" name="テキスト ボックス 74">
          <a:extLst>
            <a:ext uri="{FF2B5EF4-FFF2-40B4-BE49-F238E27FC236}">
              <a16:creationId xmlns:a16="http://schemas.microsoft.com/office/drawing/2014/main" id="{0472AD1C-A365-4C63-AD1E-431E6D21E0BD}"/>
            </a:ext>
          </a:extLst>
        </xdr:cNvPr>
        <xdr:cNvSpPr txBox="1"/>
      </xdr:nvSpPr>
      <xdr:spPr>
        <a:xfrm>
          <a:off x="847106" y="5129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6" name="直線コネクタ 75">
          <a:extLst>
            <a:ext uri="{FF2B5EF4-FFF2-40B4-BE49-F238E27FC236}">
              <a16:creationId xmlns:a16="http://schemas.microsoft.com/office/drawing/2014/main" id="{B07FC1E6-CA10-4244-A89C-A2F46182F23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7" name="テキスト ボックス 76">
          <a:extLst>
            <a:ext uri="{FF2B5EF4-FFF2-40B4-BE49-F238E27FC236}">
              <a16:creationId xmlns:a16="http://schemas.microsoft.com/office/drawing/2014/main" id="{96C83511-2F0F-4A9F-846C-7F21562A1727}"/>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8" name="有形固定資産減価償却率グラフ枠">
          <a:extLst>
            <a:ext uri="{FF2B5EF4-FFF2-40B4-BE49-F238E27FC236}">
              <a16:creationId xmlns:a16="http://schemas.microsoft.com/office/drawing/2014/main" id="{B6F559CA-E973-4A4F-BFCC-A7681F1A0AF1}"/>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106997</xdr:rowOff>
    </xdr:from>
    <xdr:to>
      <xdr:col>23</xdr:col>
      <xdr:colOff>85090</xdr:colOff>
      <xdr:row>34</xdr:row>
      <xdr:rowOff>63182</xdr:rowOff>
    </xdr:to>
    <xdr:cxnSp macro="">
      <xdr:nvCxnSpPr>
        <xdr:cNvPr id="79" name="直線コネクタ 78">
          <a:extLst>
            <a:ext uri="{FF2B5EF4-FFF2-40B4-BE49-F238E27FC236}">
              <a16:creationId xmlns:a16="http://schemas.microsoft.com/office/drawing/2014/main" id="{EC97E0AD-4179-43DE-9F5E-F31D36E49366}"/>
            </a:ext>
          </a:extLst>
        </xdr:cNvPr>
        <xdr:cNvCxnSpPr/>
      </xdr:nvCxnSpPr>
      <xdr:spPr>
        <a:xfrm flipV="1">
          <a:off x="4760595" y="5336222"/>
          <a:ext cx="127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67009</xdr:rowOff>
    </xdr:from>
    <xdr:ext cx="405111" cy="259045"/>
    <xdr:sp macro="" textlink="">
      <xdr:nvSpPr>
        <xdr:cNvPr id="80" name="有形固定資産減価償却率最小値テキスト">
          <a:extLst>
            <a:ext uri="{FF2B5EF4-FFF2-40B4-BE49-F238E27FC236}">
              <a16:creationId xmlns:a16="http://schemas.microsoft.com/office/drawing/2014/main" id="{931BEDBD-1A21-42BA-80C8-9772E7A5ABE3}"/>
            </a:ext>
          </a:extLst>
        </xdr:cNvPr>
        <xdr:cNvSpPr txBox="1"/>
      </xdr:nvSpPr>
      <xdr:spPr>
        <a:xfrm>
          <a:off x="4813300" y="6667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63182</xdr:rowOff>
    </xdr:from>
    <xdr:to>
      <xdr:col>23</xdr:col>
      <xdr:colOff>174625</xdr:colOff>
      <xdr:row>34</xdr:row>
      <xdr:rowOff>63182</xdr:rowOff>
    </xdr:to>
    <xdr:cxnSp macro="">
      <xdr:nvCxnSpPr>
        <xdr:cNvPr id="81" name="直線コネクタ 80">
          <a:extLst>
            <a:ext uri="{FF2B5EF4-FFF2-40B4-BE49-F238E27FC236}">
              <a16:creationId xmlns:a16="http://schemas.microsoft.com/office/drawing/2014/main" id="{7F7B47BD-0BA9-469E-A6A0-E1270FB2AFD7}"/>
            </a:ext>
          </a:extLst>
        </xdr:cNvPr>
        <xdr:cNvCxnSpPr/>
      </xdr:nvCxnSpPr>
      <xdr:spPr>
        <a:xfrm>
          <a:off x="4673600" y="6664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53674</xdr:rowOff>
    </xdr:from>
    <xdr:ext cx="405111" cy="259045"/>
    <xdr:sp macro="" textlink="">
      <xdr:nvSpPr>
        <xdr:cNvPr id="82" name="有形固定資産減価償却率最大値テキスト">
          <a:extLst>
            <a:ext uri="{FF2B5EF4-FFF2-40B4-BE49-F238E27FC236}">
              <a16:creationId xmlns:a16="http://schemas.microsoft.com/office/drawing/2014/main" id="{C1D15E18-2C97-418C-ABFF-A3BB326A61CB}"/>
            </a:ext>
          </a:extLst>
        </xdr:cNvPr>
        <xdr:cNvSpPr txBox="1"/>
      </xdr:nvSpPr>
      <xdr:spPr>
        <a:xfrm>
          <a:off x="4813300" y="5111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106997</xdr:rowOff>
    </xdr:from>
    <xdr:to>
      <xdr:col>23</xdr:col>
      <xdr:colOff>174625</xdr:colOff>
      <xdr:row>26</xdr:row>
      <xdr:rowOff>106997</xdr:rowOff>
    </xdr:to>
    <xdr:cxnSp macro="">
      <xdr:nvCxnSpPr>
        <xdr:cNvPr id="83" name="直線コネクタ 82">
          <a:extLst>
            <a:ext uri="{FF2B5EF4-FFF2-40B4-BE49-F238E27FC236}">
              <a16:creationId xmlns:a16="http://schemas.microsoft.com/office/drawing/2014/main" id="{BC0E7A33-A959-43AB-A5E8-DEC74E7986E7}"/>
            </a:ext>
          </a:extLst>
        </xdr:cNvPr>
        <xdr:cNvCxnSpPr/>
      </xdr:nvCxnSpPr>
      <xdr:spPr>
        <a:xfrm>
          <a:off x="4673600" y="5336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58437</xdr:rowOff>
    </xdr:from>
    <xdr:ext cx="405111" cy="259045"/>
    <xdr:sp macro="" textlink="">
      <xdr:nvSpPr>
        <xdr:cNvPr id="84" name="有形固定資産減価償却率平均値テキスト">
          <a:extLst>
            <a:ext uri="{FF2B5EF4-FFF2-40B4-BE49-F238E27FC236}">
              <a16:creationId xmlns:a16="http://schemas.microsoft.com/office/drawing/2014/main" id="{5B1A022D-1837-43F7-86B2-2D2451C7E44E}"/>
            </a:ext>
          </a:extLst>
        </xdr:cNvPr>
        <xdr:cNvSpPr txBox="1"/>
      </xdr:nvSpPr>
      <xdr:spPr>
        <a:xfrm>
          <a:off x="4813300" y="59734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35560</xdr:rowOff>
    </xdr:from>
    <xdr:to>
      <xdr:col>23</xdr:col>
      <xdr:colOff>136525</xdr:colOff>
      <xdr:row>31</xdr:row>
      <xdr:rowOff>137160</xdr:rowOff>
    </xdr:to>
    <xdr:sp macro="" textlink="">
      <xdr:nvSpPr>
        <xdr:cNvPr id="85" name="フローチャート: 判断 84">
          <a:extLst>
            <a:ext uri="{FF2B5EF4-FFF2-40B4-BE49-F238E27FC236}">
              <a16:creationId xmlns:a16="http://schemas.microsoft.com/office/drawing/2014/main" id="{B1AB5388-39EF-4802-97FF-1D99694262D8}"/>
            </a:ext>
          </a:extLst>
        </xdr:cNvPr>
        <xdr:cNvSpPr/>
      </xdr:nvSpPr>
      <xdr:spPr>
        <a:xfrm>
          <a:off x="4711700" y="6122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13970</xdr:rowOff>
    </xdr:from>
    <xdr:to>
      <xdr:col>19</xdr:col>
      <xdr:colOff>187325</xdr:colOff>
      <xdr:row>31</xdr:row>
      <xdr:rowOff>115570</xdr:rowOff>
    </xdr:to>
    <xdr:sp macro="" textlink="">
      <xdr:nvSpPr>
        <xdr:cNvPr id="86" name="フローチャート: 判断 85">
          <a:extLst>
            <a:ext uri="{FF2B5EF4-FFF2-40B4-BE49-F238E27FC236}">
              <a16:creationId xmlns:a16="http://schemas.microsoft.com/office/drawing/2014/main" id="{47FFDF9A-3D86-453E-BDE5-E3A9E0602DB9}"/>
            </a:ext>
          </a:extLst>
        </xdr:cNvPr>
        <xdr:cNvSpPr/>
      </xdr:nvSpPr>
      <xdr:spPr>
        <a:xfrm>
          <a:off x="4000500" y="6100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155734</xdr:rowOff>
    </xdr:from>
    <xdr:to>
      <xdr:col>15</xdr:col>
      <xdr:colOff>187325</xdr:colOff>
      <xdr:row>31</xdr:row>
      <xdr:rowOff>85884</xdr:rowOff>
    </xdr:to>
    <xdr:sp macro="" textlink="">
      <xdr:nvSpPr>
        <xdr:cNvPr id="87" name="フローチャート: 判断 86">
          <a:extLst>
            <a:ext uri="{FF2B5EF4-FFF2-40B4-BE49-F238E27FC236}">
              <a16:creationId xmlns:a16="http://schemas.microsoft.com/office/drawing/2014/main" id="{B7195D5D-27E2-4DF8-81DD-9604818DE57F}"/>
            </a:ext>
          </a:extLst>
        </xdr:cNvPr>
        <xdr:cNvSpPr/>
      </xdr:nvSpPr>
      <xdr:spPr>
        <a:xfrm>
          <a:off x="3238500" y="60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144939</xdr:rowOff>
    </xdr:from>
    <xdr:to>
      <xdr:col>11</xdr:col>
      <xdr:colOff>187325</xdr:colOff>
      <xdr:row>31</xdr:row>
      <xdr:rowOff>75089</xdr:rowOff>
    </xdr:to>
    <xdr:sp macro="" textlink="">
      <xdr:nvSpPr>
        <xdr:cNvPr id="88" name="フローチャート: 判断 87">
          <a:extLst>
            <a:ext uri="{FF2B5EF4-FFF2-40B4-BE49-F238E27FC236}">
              <a16:creationId xmlns:a16="http://schemas.microsoft.com/office/drawing/2014/main" id="{DFF8B7E9-FD0D-49E2-82F8-8BC050A4E7CE}"/>
            </a:ext>
          </a:extLst>
        </xdr:cNvPr>
        <xdr:cNvSpPr/>
      </xdr:nvSpPr>
      <xdr:spPr>
        <a:xfrm>
          <a:off x="2476500" y="6059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120650</xdr:rowOff>
    </xdr:from>
    <xdr:to>
      <xdr:col>7</xdr:col>
      <xdr:colOff>187325</xdr:colOff>
      <xdr:row>31</xdr:row>
      <xdr:rowOff>50800</xdr:rowOff>
    </xdr:to>
    <xdr:sp macro="" textlink="">
      <xdr:nvSpPr>
        <xdr:cNvPr id="89" name="フローチャート: 判断 88">
          <a:extLst>
            <a:ext uri="{FF2B5EF4-FFF2-40B4-BE49-F238E27FC236}">
              <a16:creationId xmlns:a16="http://schemas.microsoft.com/office/drawing/2014/main" id="{B934D62E-33BA-4071-96A5-5276545AA60E}"/>
            </a:ext>
          </a:extLst>
        </xdr:cNvPr>
        <xdr:cNvSpPr/>
      </xdr:nvSpPr>
      <xdr:spPr>
        <a:xfrm>
          <a:off x="1714500" y="6035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027231B7-6BB9-460B-8865-1E4DCC945CD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32C3DA10-8F02-43FF-9281-3AF2F14D79C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B06C4300-FA61-4AB6-BF79-00B05DD24CBA}"/>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3" name="テキスト ボックス 92">
          <a:extLst>
            <a:ext uri="{FF2B5EF4-FFF2-40B4-BE49-F238E27FC236}">
              <a16:creationId xmlns:a16="http://schemas.microsoft.com/office/drawing/2014/main" id="{450FC738-712E-4995-BAA3-0DEA13C4DEEE}"/>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4" name="テキスト ボックス 93">
          <a:extLst>
            <a:ext uri="{FF2B5EF4-FFF2-40B4-BE49-F238E27FC236}">
              <a16:creationId xmlns:a16="http://schemas.microsoft.com/office/drawing/2014/main" id="{C74A1A08-4C0F-44F6-81D1-7F8881EBA875}"/>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92234</xdr:rowOff>
    </xdr:from>
    <xdr:to>
      <xdr:col>23</xdr:col>
      <xdr:colOff>136525</xdr:colOff>
      <xdr:row>32</xdr:row>
      <xdr:rowOff>22384</xdr:rowOff>
    </xdr:to>
    <xdr:sp macro="" textlink="">
      <xdr:nvSpPr>
        <xdr:cNvPr id="95" name="楕円 94">
          <a:extLst>
            <a:ext uri="{FF2B5EF4-FFF2-40B4-BE49-F238E27FC236}">
              <a16:creationId xmlns:a16="http://schemas.microsoft.com/office/drawing/2014/main" id="{EBD4CAF5-8C98-487F-97DE-6A3DAB03E005}"/>
            </a:ext>
          </a:extLst>
        </xdr:cNvPr>
        <xdr:cNvSpPr/>
      </xdr:nvSpPr>
      <xdr:spPr>
        <a:xfrm>
          <a:off x="4711700" y="617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70661</xdr:rowOff>
    </xdr:from>
    <xdr:ext cx="405111" cy="259045"/>
    <xdr:sp macro="" textlink="">
      <xdr:nvSpPr>
        <xdr:cNvPr id="96" name="有形固定資産減価償却率該当値テキスト">
          <a:extLst>
            <a:ext uri="{FF2B5EF4-FFF2-40B4-BE49-F238E27FC236}">
              <a16:creationId xmlns:a16="http://schemas.microsoft.com/office/drawing/2014/main" id="{95FE75EF-2555-4AAE-8A74-AAF5F77DA587}"/>
            </a:ext>
          </a:extLst>
        </xdr:cNvPr>
        <xdr:cNvSpPr txBox="1"/>
      </xdr:nvSpPr>
      <xdr:spPr>
        <a:xfrm>
          <a:off x="4813300" y="6157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132715</xdr:rowOff>
    </xdr:from>
    <xdr:to>
      <xdr:col>19</xdr:col>
      <xdr:colOff>187325</xdr:colOff>
      <xdr:row>32</xdr:row>
      <xdr:rowOff>62865</xdr:rowOff>
    </xdr:to>
    <xdr:sp macro="" textlink="">
      <xdr:nvSpPr>
        <xdr:cNvPr id="97" name="楕円 96">
          <a:extLst>
            <a:ext uri="{FF2B5EF4-FFF2-40B4-BE49-F238E27FC236}">
              <a16:creationId xmlns:a16="http://schemas.microsoft.com/office/drawing/2014/main" id="{F32A93A8-062F-4AFF-AB25-89A29F323FE3}"/>
            </a:ext>
          </a:extLst>
        </xdr:cNvPr>
        <xdr:cNvSpPr/>
      </xdr:nvSpPr>
      <xdr:spPr>
        <a:xfrm>
          <a:off x="4000500" y="621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143034</xdr:rowOff>
    </xdr:from>
    <xdr:to>
      <xdr:col>23</xdr:col>
      <xdr:colOff>85725</xdr:colOff>
      <xdr:row>32</xdr:row>
      <xdr:rowOff>12065</xdr:rowOff>
    </xdr:to>
    <xdr:cxnSp macro="">
      <xdr:nvCxnSpPr>
        <xdr:cNvPr id="98" name="直線コネクタ 97">
          <a:extLst>
            <a:ext uri="{FF2B5EF4-FFF2-40B4-BE49-F238E27FC236}">
              <a16:creationId xmlns:a16="http://schemas.microsoft.com/office/drawing/2014/main" id="{5AD313E7-FB25-487E-88E0-36CB3C425B77}"/>
            </a:ext>
          </a:extLst>
        </xdr:cNvPr>
        <xdr:cNvCxnSpPr/>
      </xdr:nvCxnSpPr>
      <xdr:spPr>
        <a:xfrm flipV="1">
          <a:off x="4051300" y="6229509"/>
          <a:ext cx="711200" cy="4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108426</xdr:rowOff>
    </xdr:from>
    <xdr:to>
      <xdr:col>15</xdr:col>
      <xdr:colOff>187325</xdr:colOff>
      <xdr:row>32</xdr:row>
      <xdr:rowOff>38576</xdr:rowOff>
    </xdr:to>
    <xdr:sp macro="" textlink="">
      <xdr:nvSpPr>
        <xdr:cNvPr id="99" name="楕円 98">
          <a:extLst>
            <a:ext uri="{FF2B5EF4-FFF2-40B4-BE49-F238E27FC236}">
              <a16:creationId xmlns:a16="http://schemas.microsoft.com/office/drawing/2014/main" id="{83C90E1C-5C3A-4969-80BD-A1F6C6219117}"/>
            </a:ext>
          </a:extLst>
        </xdr:cNvPr>
        <xdr:cNvSpPr/>
      </xdr:nvSpPr>
      <xdr:spPr>
        <a:xfrm>
          <a:off x="3238500" y="6194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159226</xdr:rowOff>
    </xdr:from>
    <xdr:to>
      <xdr:col>19</xdr:col>
      <xdr:colOff>136525</xdr:colOff>
      <xdr:row>32</xdr:row>
      <xdr:rowOff>12065</xdr:rowOff>
    </xdr:to>
    <xdr:cxnSp macro="">
      <xdr:nvCxnSpPr>
        <xdr:cNvPr id="100" name="直線コネクタ 99">
          <a:extLst>
            <a:ext uri="{FF2B5EF4-FFF2-40B4-BE49-F238E27FC236}">
              <a16:creationId xmlns:a16="http://schemas.microsoft.com/office/drawing/2014/main" id="{6A9B9366-3E08-4BC3-A93B-952729300E29}"/>
            </a:ext>
          </a:extLst>
        </xdr:cNvPr>
        <xdr:cNvCxnSpPr/>
      </xdr:nvCxnSpPr>
      <xdr:spPr>
        <a:xfrm>
          <a:off x="3289300" y="6245701"/>
          <a:ext cx="762000" cy="2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92234</xdr:rowOff>
    </xdr:from>
    <xdr:to>
      <xdr:col>11</xdr:col>
      <xdr:colOff>187325</xdr:colOff>
      <xdr:row>32</xdr:row>
      <xdr:rowOff>22384</xdr:rowOff>
    </xdr:to>
    <xdr:sp macro="" textlink="">
      <xdr:nvSpPr>
        <xdr:cNvPr id="101" name="楕円 100">
          <a:extLst>
            <a:ext uri="{FF2B5EF4-FFF2-40B4-BE49-F238E27FC236}">
              <a16:creationId xmlns:a16="http://schemas.microsoft.com/office/drawing/2014/main" id="{4B5D0044-D73C-4AF2-B452-3C6CBC6A8B55}"/>
            </a:ext>
          </a:extLst>
        </xdr:cNvPr>
        <xdr:cNvSpPr/>
      </xdr:nvSpPr>
      <xdr:spPr>
        <a:xfrm>
          <a:off x="2476500" y="617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143034</xdr:rowOff>
    </xdr:from>
    <xdr:to>
      <xdr:col>15</xdr:col>
      <xdr:colOff>136525</xdr:colOff>
      <xdr:row>31</xdr:row>
      <xdr:rowOff>159226</xdr:rowOff>
    </xdr:to>
    <xdr:cxnSp macro="">
      <xdr:nvCxnSpPr>
        <xdr:cNvPr id="102" name="直線コネクタ 101">
          <a:extLst>
            <a:ext uri="{FF2B5EF4-FFF2-40B4-BE49-F238E27FC236}">
              <a16:creationId xmlns:a16="http://schemas.microsoft.com/office/drawing/2014/main" id="{FC381F82-DA3B-47F5-A35B-F5BA129E48CB}"/>
            </a:ext>
          </a:extLst>
        </xdr:cNvPr>
        <xdr:cNvCxnSpPr/>
      </xdr:nvCxnSpPr>
      <xdr:spPr>
        <a:xfrm>
          <a:off x="2527300" y="6229509"/>
          <a:ext cx="762000" cy="16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92234</xdr:rowOff>
    </xdr:from>
    <xdr:to>
      <xdr:col>7</xdr:col>
      <xdr:colOff>187325</xdr:colOff>
      <xdr:row>32</xdr:row>
      <xdr:rowOff>22384</xdr:rowOff>
    </xdr:to>
    <xdr:sp macro="" textlink="">
      <xdr:nvSpPr>
        <xdr:cNvPr id="103" name="楕円 102">
          <a:extLst>
            <a:ext uri="{FF2B5EF4-FFF2-40B4-BE49-F238E27FC236}">
              <a16:creationId xmlns:a16="http://schemas.microsoft.com/office/drawing/2014/main" id="{29F8D00A-C262-42EC-BABC-F79DD58CB4EA}"/>
            </a:ext>
          </a:extLst>
        </xdr:cNvPr>
        <xdr:cNvSpPr/>
      </xdr:nvSpPr>
      <xdr:spPr>
        <a:xfrm>
          <a:off x="1714500" y="617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143034</xdr:rowOff>
    </xdr:from>
    <xdr:to>
      <xdr:col>11</xdr:col>
      <xdr:colOff>136525</xdr:colOff>
      <xdr:row>31</xdr:row>
      <xdr:rowOff>143034</xdr:rowOff>
    </xdr:to>
    <xdr:cxnSp macro="">
      <xdr:nvCxnSpPr>
        <xdr:cNvPr id="104" name="直線コネクタ 103">
          <a:extLst>
            <a:ext uri="{FF2B5EF4-FFF2-40B4-BE49-F238E27FC236}">
              <a16:creationId xmlns:a16="http://schemas.microsoft.com/office/drawing/2014/main" id="{E60A3BCE-1D56-4B15-B0AF-7140A5431818}"/>
            </a:ext>
          </a:extLst>
        </xdr:cNvPr>
        <xdr:cNvCxnSpPr/>
      </xdr:nvCxnSpPr>
      <xdr:spPr>
        <a:xfrm>
          <a:off x="1765300" y="6229509"/>
          <a:ext cx="762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132097</xdr:rowOff>
    </xdr:from>
    <xdr:ext cx="405111" cy="259045"/>
    <xdr:sp macro="" textlink="">
      <xdr:nvSpPr>
        <xdr:cNvPr id="105" name="n_1aveValue有形固定資産減価償却率">
          <a:extLst>
            <a:ext uri="{FF2B5EF4-FFF2-40B4-BE49-F238E27FC236}">
              <a16:creationId xmlns:a16="http://schemas.microsoft.com/office/drawing/2014/main" id="{02D713AE-AA15-4C1C-AC92-78877B94F196}"/>
            </a:ext>
          </a:extLst>
        </xdr:cNvPr>
        <xdr:cNvSpPr txBox="1"/>
      </xdr:nvSpPr>
      <xdr:spPr>
        <a:xfrm>
          <a:off x="3836044" y="587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102411</xdr:rowOff>
    </xdr:from>
    <xdr:ext cx="405111" cy="259045"/>
    <xdr:sp macro="" textlink="">
      <xdr:nvSpPr>
        <xdr:cNvPr id="106" name="n_2aveValue有形固定資産減価償却率">
          <a:extLst>
            <a:ext uri="{FF2B5EF4-FFF2-40B4-BE49-F238E27FC236}">
              <a16:creationId xmlns:a16="http://schemas.microsoft.com/office/drawing/2014/main" id="{D144F06E-69F3-49DF-A0A0-BD2C8D018FE9}"/>
            </a:ext>
          </a:extLst>
        </xdr:cNvPr>
        <xdr:cNvSpPr txBox="1"/>
      </xdr:nvSpPr>
      <xdr:spPr>
        <a:xfrm>
          <a:off x="3086744" y="58459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91616</xdr:rowOff>
    </xdr:from>
    <xdr:ext cx="405111" cy="259045"/>
    <xdr:sp macro="" textlink="">
      <xdr:nvSpPr>
        <xdr:cNvPr id="107" name="n_3aveValue有形固定資産減価償却率">
          <a:extLst>
            <a:ext uri="{FF2B5EF4-FFF2-40B4-BE49-F238E27FC236}">
              <a16:creationId xmlns:a16="http://schemas.microsoft.com/office/drawing/2014/main" id="{0DD8E1CC-8ED8-4624-AEFD-8EA01B2559DB}"/>
            </a:ext>
          </a:extLst>
        </xdr:cNvPr>
        <xdr:cNvSpPr txBox="1"/>
      </xdr:nvSpPr>
      <xdr:spPr>
        <a:xfrm>
          <a:off x="2324744" y="583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67327</xdr:rowOff>
    </xdr:from>
    <xdr:ext cx="405111" cy="259045"/>
    <xdr:sp macro="" textlink="">
      <xdr:nvSpPr>
        <xdr:cNvPr id="108" name="n_4aveValue有形固定資産減価償却率">
          <a:extLst>
            <a:ext uri="{FF2B5EF4-FFF2-40B4-BE49-F238E27FC236}">
              <a16:creationId xmlns:a16="http://schemas.microsoft.com/office/drawing/2014/main" id="{7F445F35-3A53-4169-AE94-E4CC9FEB0706}"/>
            </a:ext>
          </a:extLst>
        </xdr:cNvPr>
        <xdr:cNvSpPr txBox="1"/>
      </xdr:nvSpPr>
      <xdr:spPr>
        <a:xfrm>
          <a:off x="1562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53992</xdr:rowOff>
    </xdr:from>
    <xdr:ext cx="405111" cy="259045"/>
    <xdr:sp macro="" textlink="">
      <xdr:nvSpPr>
        <xdr:cNvPr id="109" name="n_1mainValue有形固定資産減価償却率">
          <a:extLst>
            <a:ext uri="{FF2B5EF4-FFF2-40B4-BE49-F238E27FC236}">
              <a16:creationId xmlns:a16="http://schemas.microsoft.com/office/drawing/2014/main" id="{1E598EAC-34C3-4DD8-82F8-9A61719ACD7D}"/>
            </a:ext>
          </a:extLst>
        </xdr:cNvPr>
        <xdr:cNvSpPr txBox="1"/>
      </xdr:nvSpPr>
      <xdr:spPr>
        <a:xfrm>
          <a:off x="3836044" y="631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29703</xdr:rowOff>
    </xdr:from>
    <xdr:ext cx="405111" cy="259045"/>
    <xdr:sp macro="" textlink="">
      <xdr:nvSpPr>
        <xdr:cNvPr id="110" name="n_2mainValue有形固定資産減価償却率">
          <a:extLst>
            <a:ext uri="{FF2B5EF4-FFF2-40B4-BE49-F238E27FC236}">
              <a16:creationId xmlns:a16="http://schemas.microsoft.com/office/drawing/2014/main" id="{32811EF4-9B42-48C1-812F-CC45EECC5BA2}"/>
            </a:ext>
          </a:extLst>
        </xdr:cNvPr>
        <xdr:cNvSpPr txBox="1"/>
      </xdr:nvSpPr>
      <xdr:spPr>
        <a:xfrm>
          <a:off x="3086744" y="6287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13511</xdr:rowOff>
    </xdr:from>
    <xdr:ext cx="405111" cy="259045"/>
    <xdr:sp macro="" textlink="">
      <xdr:nvSpPr>
        <xdr:cNvPr id="111" name="n_3mainValue有形固定資産減価償却率">
          <a:extLst>
            <a:ext uri="{FF2B5EF4-FFF2-40B4-BE49-F238E27FC236}">
              <a16:creationId xmlns:a16="http://schemas.microsoft.com/office/drawing/2014/main" id="{6821C225-C1FE-4E9E-9FA9-B3CC725CA5A5}"/>
            </a:ext>
          </a:extLst>
        </xdr:cNvPr>
        <xdr:cNvSpPr txBox="1"/>
      </xdr:nvSpPr>
      <xdr:spPr>
        <a:xfrm>
          <a:off x="2324744" y="627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13511</xdr:rowOff>
    </xdr:from>
    <xdr:ext cx="405111" cy="259045"/>
    <xdr:sp macro="" textlink="">
      <xdr:nvSpPr>
        <xdr:cNvPr id="112" name="n_4mainValue有形固定資産減価償却率">
          <a:extLst>
            <a:ext uri="{FF2B5EF4-FFF2-40B4-BE49-F238E27FC236}">
              <a16:creationId xmlns:a16="http://schemas.microsoft.com/office/drawing/2014/main" id="{7AC362AC-EB41-4E07-8081-26C2A45C9A1D}"/>
            </a:ext>
          </a:extLst>
        </xdr:cNvPr>
        <xdr:cNvSpPr txBox="1"/>
      </xdr:nvSpPr>
      <xdr:spPr>
        <a:xfrm>
          <a:off x="1562744" y="6271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3" name="正方形/長方形 112">
          <a:extLst>
            <a:ext uri="{FF2B5EF4-FFF2-40B4-BE49-F238E27FC236}">
              <a16:creationId xmlns:a16="http://schemas.microsoft.com/office/drawing/2014/main" id="{1A5C6462-E920-4FC7-9231-A145F458BDEE}"/>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4" name="正方形/長方形 113">
          <a:extLst>
            <a:ext uri="{FF2B5EF4-FFF2-40B4-BE49-F238E27FC236}">
              <a16:creationId xmlns:a16="http://schemas.microsoft.com/office/drawing/2014/main" id="{5A7577F0-7394-477F-9D66-BE3E5A6FA3FD}"/>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5" name="正方形/長方形 114">
          <a:extLst>
            <a:ext uri="{FF2B5EF4-FFF2-40B4-BE49-F238E27FC236}">
              <a16:creationId xmlns:a16="http://schemas.microsoft.com/office/drawing/2014/main" id="{44D9ED99-A94A-4C63-BE65-E4E0D59C05F9}"/>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[ 262.1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6" name="正方形/長方形 115">
          <a:extLst>
            <a:ext uri="{FF2B5EF4-FFF2-40B4-BE49-F238E27FC236}">
              <a16:creationId xmlns:a16="http://schemas.microsoft.com/office/drawing/2014/main" id="{2F17C5B4-67BD-45B2-9673-465E35D98B39}"/>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7" name="正方形/長方形 116">
          <a:extLst>
            <a:ext uri="{FF2B5EF4-FFF2-40B4-BE49-F238E27FC236}">
              <a16:creationId xmlns:a16="http://schemas.microsoft.com/office/drawing/2014/main" id="{2E525695-C59C-4C19-9D9D-616A012A617E}"/>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8" name="正方形/長方形 117">
          <a:extLst>
            <a:ext uri="{FF2B5EF4-FFF2-40B4-BE49-F238E27FC236}">
              <a16:creationId xmlns:a16="http://schemas.microsoft.com/office/drawing/2014/main" id="{12A55FC7-7644-4096-9794-57DEA6C20A11}"/>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9" name="正方形/長方形 118">
          <a:extLst>
            <a:ext uri="{FF2B5EF4-FFF2-40B4-BE49-F238E27FC236}">
              <a16:creationId xmlns:a16="http://schemas.microsoft.com/office/drawing/2014/main" id="{82A9D162-AC24-4EA7-9AE0-72DDE9068D8F}"/>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20" name="正方形/長方形 119">
          <a:extLst>
            <a:ext uri="{FF2B5EF4-FFF2-40B4-BE49-F238E27FC236}">
              <a16:creationId xmlns:a16="http://schemas.microsoft.com/office/drawing/2014/main" id="{C273684A-9C95-46FE-9311-F8A5C66EFC9C}"/>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21" name="正方形/長方形 120">
          <a:extLst>
            <a:ext uri="{FF2B5EF4-FFF2-40B4-BE49-F238E27FC236}">
              <a16:creationId xmlns:a16="http://schemas.microsoft.com/office/drawing/2014/main" id="{C1BC5D50-DFD1-4FEA-B0CA-BAF5ED6D599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2" name="正方形/長方形 121">
          <a:extLst>
            <a:ext uri="{FF2B5EF4-FFF2-40B4-BE49-F238E27FC236}">
              <a16:creationId xmlns:a16="http://schemas.microsoft.com/office/drawing/2014/main" id="{866D27AA-1D3E-43E6-876F-A21A0E217FE7}"/>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3" name="正方形/長方形 122">
          <a:extLst>
            <a:ext uri="{FF2B5EF4-FFF2-40B4-BE49-F238E27FC236}">
              <a16:creationId xmlns:a16="http://schemas.microsoft.com/office/drawing/2014/main" id="{B9E8F9C8-4E18-409A-AFFC-45D73D69CCDA}"/>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4" name="正方形/長方形 123">
          <a:extLst>
            <a:ext uri="{FF2B5EF4-FFF2-40B4-BE49-F238E27FC236}">
              <a16:creationId xmlns:a16="http://schemas.microsoft.com/office/drawing/2014/main" id="{1E03DF0E-6AE9-4214-8A39-F8A7AF914F17}"/>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5" name="テキスト ボックス 124">
          <a:extLst>
            <a:ext uri="{FF2B5EF4-FFF2-40B4-BE49-F238E27FC236}">
              <a16:creationId xmlns:a16="http://schemas.microsoft.com/office/drawing/2014/main" id="{EF2B763F-2E3F-441E-8437-349CC448310C}"/>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類似団体平均を下回っており、全国平均・県平均と比較しても大きく下回っている。</a:t>
          </a:r>
        </a:p>
      </xdr:txBody>
    </xdr:sp>
    <xdr:clientData/>
  </xdr:twoCellAnchor>
  <xdr:oneCellAnchor>
    <xdr:from>
      <xdr:col>57</xdr:col>
      <xdr:colOff>111125</xdr:colOff>
      <xdr:row>23</xdr:row>
      <xdr:rowOff>47625</xdr:rowOff>
    </xdr:from>
    <xdr:ext cx="349839" cy="225703"/>
    <xdr:sp macro="" textlink="">
      <xdr:nvSpPr>
        <xdr:cNvPr id="126" name="テキスト ボックス 125">
          <a:extLst>
            <a:ext uri="{FF2B5EF4-FFF2-40B4-BE49-F238E27FC236}">
              <a16:creationId xmlns:a16="http://schemas.microsoft.com/office/drawing/2014/main" id="{672A3F69-EB56-436C-96ED-91BB85E9C0F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7" name="直線コネクタ 126">
          <a:extLst>
            <a:ext uri="{FF2B5EF4-FFF2-40B4-BE49-F238E27FC236}">
              <a16:creationId xmlns:a16="http://schemas.microsoft.com/office/drawing/2014/main" id="{0EC6A10D-064F-4ECD-9041-3CB0ACC6C42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8" name="テキスト ボックス 127">
          <a:extLst>
            <a:ext uri="{FF2B5EF4-FFF2-40B4-BE49-F238E27FC236}">
              <a16:creationId xmlns:a16="http://schemas.microsoft.com/office/drawing/2014/main" id="{9B7F804E-5377-49F8-9C6C-FC658B96FC17}"/>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9" name="直線コネクタ 128">
          <a:extLst>
            <a:ext uri="{FF2B5EF4-FFF2-40B4-BE49-F238E27FC236}">
              <a16:creationId xmlns:a16="http://schemas.microsoft.com/office/drawing/2014/main" id="{ADF177F6-EFCB-4499-B168-D0F6CB81C7AF}"/>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30" name="テキスト ボックス 129">
          <a:extLst>
            <a:ext uri="{FF2B5EF4-FFF2-40B4-BE49-F238E27FC236}">
              <a16:creationId xmlns:a16="http://schemas.microsoft.com/office/drawing/2014/main" id="{CABBE542-4322-4ECF-8E88-1C32D50D04D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31" name="直線コネクタ 130">
          <a:extLst>
            <a:ext uri="{FF2B5EF4-FFF2-40B4-BE49-F238E27FC236}">
              <a16:creationId xmlns:a16="http://schemas.microsoft.com/office/drawing/2014/main" id="{684C363C-5D64-4A7C-9616-44D54924A8C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2" name="テキスト ボックス 131">
          <a:extLst>
            <a:ext uri="{FF2B5EF4-FFF2-40B4-BE49-F238E27FC236}">
              <a16:creationId xmlns:a16="http://schemas.microsoft.com/office/drawing/2014/main" id="{13A893C9-248F-4EF7-BB0E-B7FD9AD4B4CF}"/>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3" name="直線コネクタ 132">
          <a:extLst>
            <a:ext uri="{FF2B5EF4-FFF2-40B4-BE49-F238E27FC236}">
              <a16:creationId xmlns:a16="http://schemas.microsoft.com/office/drawing/2014/main" id="{BCBDBB93-51F1-4D84-87CA-8EE94662A20D}"/>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4" name="テキスト ボックス 133">
          <a:extLst>
            <a:ext uri="{FF2B5EF4-FFF2-40B4-BE49-F238E27FC236}">
              <a16:creationId xmlns:a16="http://schemas.microsoft.com/office/drawing/2014/main" id="{88DB2A71-69C9-4CB5-BB95-583DAF1241A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5" name="直線コネクタ 134">
          <a:extLst>
            <a:ext uri="{FF2B5EF4-FFF2-40B4-BE49-F238E27FC236}">
              <a16:creationId xmlns:a16="http://schemas.microsoft.com/office/drawing/2014/main" id="{42952240-64E1-48C5-B78C-44DC44BA6109}"/>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6" name="テキスト ボックス 135">
          <a:extLst>
            <a:ext uri="{FF2B5EF4-FFF2-40B4-BE49-F238E27FC236}">
              <a16:creationId xmlns:a16="http://schemas.microsoft.com/office/drawing/2014/main" id="{E25153E9-F86A-49E1-8901-323E650A4B5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7" name="直線コネクタ 136">
          <a:extLst>
            <a:ext uri="{FF2B5EF4-FFF2-40B4-BE49-F238E27FC236}">
              <a16:creationId xmlns:a16="http://schemas.microsoft.com/office/drawing/2014/main" id="{EE0B876C-4B48-43EA-94EF-EADB5D0E5E82}"/>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8" name="テキスト ボックス 137">
          <a:extLst>
            <a:ext uri="{FF2B5EF4-FFF2-40B4-BE49-F238E27FC236}">
              <a16:creationId xmlns:a16="http://schemas.microsoft.com/office/drawing/2014/main" id="{E0D537AB-D92E-43D0-9C28-41CD2010D28E}"/>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9" name="直線コネクタ 138">
          <a:extLst>
            <a:ext uri="{FF2B5EF4-FFF2-40B4-BE49-F238E27FC236}">
              <a16:creationId xmlns:a16="http://schemas.microsoft.com/office/drawing/2014/main" id="{25D9D081-3317-4C0D-8C61-9920F1E7AA8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40" name="テキスト ボックス 139">
          <a:extLst>
            <a:ext uri="{FF2B5EF4-FFF2-40B4-BE49-F238E27FC236}">
              <a16:creationId xmlns:a16="http://schemas.microsoft.com/office/drawing/2014/main" id="{2482E62C-1F66-4C52-9809-87C1E45133DD}"/>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41" name="直線コネクタ 140">
          <a:extLst>
            <a:ext uri="{FF2B5EF4-FFF2-40B4-BE49-F238E27FC236}">
              <a16:creationId xmlns:a16="http://schemas.microsoft.com/office/drawing/2014/main" id="{A05A31C7-4F2A-40AF-856F-CD92E39CB69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2" name="債務償還比率グラフ枠">
          <a:extLst>
            <a:ext uri="{FF2B5EF4-FFF2-40B4-BE49-F238E27FC236}">
              <a16:creationId xmlns:a16="http://schemas.microsoft.com/office/drawing/2014/main" id="{91FD699B-4072-4121-BA73-4423E20F9746}"/>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96184</xdr:rowOff>
    </xdr:to>
    <xdr:cxnSp macro="">
      <xdr:nvCxnSpPr>
        <xdr:cNvPr id="143" name="直線コネクタ 142">
          <a:extLst>
            <a:ext uri="{FF2B5EF4-FFF2-40B4-BE49-F238E27FC236}">
              <a16:creationId xmlns:a16="http://schemas.microsoft.com/office/drawing/2014/main" id="{81D9808F-0759-4D55-8FE9-6B2D10112043}"/>
            </a:ext>
          </a:extLst>
        </xdr:cNvPr>
        <xdr:cNvCxnSpPr/>
      </xdr:nvCxnSpPr>
      <xdr:spPr>
        <a:xfrm flipV="1">
          <a:off x="14793595" y="5261428"/>
          <a:ext cx="1269" cy="14355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100011</xdr:rowOff>
    </xdr:from>
    <xdr:ext cx="469744" cy="259045"/>
    <xdr:sp macro="" textlink="">
      <xdr:nvSpPr>
        <xdr:cNvPr id="144" name="債務償還比率最小値テキスト">
          <a:extLst>
            <a:ext uri="{FF2B5EF4-FFF2-40B4-BE49-F238E27FC236}">
              <a16:creationId xmlns:a16="http://schemas.microsoft.com/office/drawing/2014/main" id="{1D1FFC64-8982-4B6F-A6E4-05FC6B288643}"/>
            </a:ext>
          </a:extLst>
        </xdr:cNvPr>
        <xdr:cNvSpPr txBox="1"/>
      </xdr:nvSpPr>
      <xdr:spPr>
        <a:xfrm>
          <a:off x="14846300" y="6700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96184</xdr:rowOff>
    </xdr:from>
    <xdr:to>
      <xdr:col>76</xdr:col>
      <xdr:colOff>111125</xdr:colOff>
      <xdr:row>34</xdr:row>
      <xdr:rowOff>96184</xdr:rowOff>
    </xdr:to>
    <xdr:cxnSp macro="">
      <xdr:nvCxnSpPr>
        <xdr:cNvPr id="145" name="直線コネクタ 144">
          <a:extLst>
            <a:ext uri="{FF2B5EF4-FFF2-40B4-BE49-F238E27FC236}">
              <a16:creationId xmlns:a16="http://schemas.microsoft.com/office/drawing/2014/main" id="{C73EB6B6-3E0B-4262-824E-CBADF5841C5B}"/>
            </a:ext>
          </a:extLst>
        </xdr:cNvPr>
        <xdr:cNvCxnSpPr/>
      </xdr:nvCxnSpPr>
      <xdr:spPr>
        <a:xfrm>
          <a:off x="14706600" y="66970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6" name="債務償還比率最大値テキスト">
          <a:extLst>
            <a:ext uri="{FF2B5EF4-FFF2-40B4-BE49-F238E27FC236}">
              <a16:creationId xmlns:a16="http://schemas.microsoft.com/office/drawing/2014/main" id="{9C57DA69-1A6F-4358-A1E1-26D19A1A21A1}"/>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7" name="直線コネクタ 146">
          <a:extLst>
            <a:ext uri="{FF2B5EF4-FFF2-40B4-BE49-F238E27FC236}">
              <a16:creationId xmlns:a16="http://schemas.microsoft.com/office/drawing/2014/main" id="{9A2E8E96-646B-4408-87EB-C2052F4BD389}"/>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99503</xdr:rowOff>
    </xdr:from>
    <xdr:ext cx="469744" cy="259045"/>
    <xdr:sp macro="" textlink="">
      <xdr:nvSpPr>
        <xdr:cNvPr id="148" name="債務償還比率平均値テキスト">
          <a:extLst>
            <a:ext uri="{FF2B5EF4-FFF2-40B4-BE49-F238E27FC236}">
              <a16:creationId xmlns:a16="http://schemas.microsoft.com/office/drawing/2014/main" id="{BC455DA6-915A-4F40-8D13-7E4E7A8475C8}"/>
            </a:ext>
          </a:extLst>
        </xdr:cNvPr>
        <xdr:cNvSpPr txBox="1"/>
      </xdr:nvSpPr>
      <xdr:spPr>
        <a:xfrm>
          <a:off x="14846300" y="58430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121076</xdr:rowOff>
    </xdr:from>
    <xdr:to>
      <xdr:col>76</xdr:col>
      <xdr:colOff>73025</xdr:colOff>
      <xdr:row>30</xdr:row>
      <xdr:rowOff>51226</xdr:rowOff>
    </xdr:to>
    <xdr:sp macro="" textlink="">
      <xdr:nvSpPr>
        <xdr:cNvPr id="149" name="フローチャート: 判断 148">
          <a:extLst>
            <a:ext uri="{FF2B5EF4-FFF2-40B4-BE49-F238E27FC236}">
              <a16:creationId xmlns:a16="http://schemas.microsoft.com/office/drawing/2014/main" id="{DD7CBB98-168E-4F09-9D5E-8E39F7AE5E7E}"/>
            </a:ext>
          </a:extLst>
        </xdr:cNvPr>
        <xdr:cNvSpPr/>
      </xdr:nvSpPr>
      <xdr:spPr>
        <a:xfrm>
          <a:off x="14744700" y="5864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134956</xdr:rowOff>
    </xdr:from>
    <xdr:to>
      <xdr:col>72</xdr:col>
      <xdr:colOff>123825</xdr:colOff>
      <xdr:row>30</xdr:row>
      <xdr:rowOff>65106</xdr:rowOff>
    </xdr:to>
    <xdr:sp macro="" textlink="">
      <xdr:nvSpPr>
        <xdr:cNvPr id="150" name="フローチャート: 判断 149">
          <a:extLst>
            <a:ext uri="{FF2B5EF4-FFF2-40B4-BE49-F238E27FC236}">
              <a16:creationId xmlns:a16="http://schemas.microsoft.com/office/drawing/2014/main" id="{B8B9EA61-48C1-4D31-91D3-D8AE632FED50}"/>
            </a:ext>
          </a:extLst>
        </xdr:cNvPr>
        <xdr:cNvSpPr/>
      </xdr:nvSpPr>
      <xdr:spPr>
        <a:xfrm>
          <a:off x="14033500" y="5878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120768</xdr:rowOff>
    </xdr:from>
    <xdr:to>
      <xdr:col>68</xdr:col>
      <xdr:colOff>123825</xdr:colOff>
      <xdr:row>30</xdr:row>
      <xdr:rowOff>50918</xdr:rowOff>
    </xdr:to>
    <xdr:sp macro="" textlink="">
      <xdr:nvSpPr>
        <xdr:cNvPr id="151" name="フローチャート: 判断 150">
          <a:extLst>
            <a:ext uri="{FF2B5EF4-FFF2-40B4-BE49-F238E27FC236}">
              <a16:creationId xmlns:a16="http://schemas.microsoft.com/office/drawing/2014/main" id="{CFF0BF1A-CD4E-4B42-B431-40F68369F7E3}"/>
            </a:ext>
          </a:extLst>
        </xdr:cNvPr>
        <xdr:cNvSpPr/>
      </xdr:nvSpPr>
      <xdr:spPr>
        <a:xfrm>
          <a:off x="13271500" y="5864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113828</xdr:rowOff>
    </xdr:from>
    <xdr:to>
      <xdr:col>64</xdr:col>
      <xdr:colOff>123825</xdr:colOff>
      <xdr:row>30</xdr:row>
      <xdr:rowOff>43978</xdr:rowOff>
    </xdr:to>
    <xdr:sp macro="" textlink="">
      <xdr:nvSpPr>
        <xdr:cNvPr id="152" name="フローチャート: 判断 151">
          <a:extLst>
            <a:ext uri="{FF2B5EF4-FFF2-40B4-BE49-F238E27FC236}">
              <a16:creationId xmlns:a16="http://schemas.microsoft.com/office/drawing/2014/main" id="{D5A1B5A0-EBDB-4F1B-857A-0AA318CD0624}"/>
            </a:ext>
          </a:extLst>
        </xdr:cNvPr>
        <xdr:cNvSpPr/>
      </xdr:nvSpPr>
      <xdr:spPr>
        <a:xfrm>
          <a:off x="12509500" y="58574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146712</xdr:rowOff>
    </xdr:from>
    <xdr:to>
      <xdr:col>60</xdr:col>
      <xdr:colOff>123825</xdr:colOff>
      <xdr:row>31</xdr:row>
      <xdr:rowOff>76862</xdr:rowOff>
    </xdr:to>
    <xdr:sp macro="" textlink="">
      <xdr:nvSpPr>
        <xdr:cNvPr id="153" name="フローチャート: 判断 152">
          <a:extLst>
            <a:ext uri="{FF2B5EF4-FFF2-40B4-BE49-F238E27FC236}">
              <a16:creationId xmlns:a16="http://schemas.microsoft.com/office/drawing/2014/main" id="{27C6BB63-14D4-4095-B584-59DFC917B540}"/>
            </a:ext>
          </a:extLst>
        </xdr:cNvPr>
        <xdr:cNvSpPr/>
      </xdr:nvSpPr>
      <xdr:spPr>
        <a:xfrm>
          <a:off x="11747500" y="606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62AEA41B-82EA-4BE7-A230-1BBF78166B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BFD36995-9C70-4063-A799-A49618525355}"/>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95CE8D8B-BA5E-4C36-B002-76D8C333172A}"/>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7" name="テキスト ボックス 156">
          <a:extLst>
            <a:ext uri="{FF2B5EF4-FFF2-40B4-BE49-F238E27FC236}">
              <a16:creationId xmlns:a16="http://schemas.microsoft.com/office/drawing/2014/main" id="{3624C912-BE91-487B-8250-77B00B10A8A3}"/>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8" name="テキスト ボックス 157">
          <a:extLst>
            <a:ext uri="{FF2B5EF4-FFF2-40B4-BE49-F238E27FC236}">
              <a16:creationId xmlns:a16="http://schemas.microsoft.com/office/drawing/2014/main" id="{984D2643-F8D1-49D4-86C4-FF2AD1B0477E}"/>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42699</xdr:rowOff>
    </xdr:from>
    <xdr:to>
      <xdr:col>76</xdr:col>
      <xdr:colOff>73025</xdr:colOff>
      <xdr:row>28</xdr:row>
      <xdr:rowOff>144299</xdr:rowOff>
    </xdr:to>
    <xdr:sp macro="" textlink="">
      <xdr:nvSpPr>
        <xdr:cNvPr id="159" name="楕円 158">
          <a:extLst>
            <a:ext uri="{FF2B5EF4-FFF2-40B4-BE49-F238E27FC236}">
              <a16:creationId xmlns:a16="http://schemas.microsoft.com/office/drawing/2014/main" id="{79D14220-B202-45D1-9F44-5E6085EA485C}"/>
            </a:ext>
          </a:extLst>
        </xdr:cNvPr>
        <xdr:cNvSpPr/>
      </xdr:nvSpPr>
      <xdr:spPr>
        <a:xfrm>
          <a:off x="14744700" y="5614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65576</xdr:rowOff>
    </xdr:from>
    <xdr:ext cx="469744" cy="259045"/>
    <xdr:sp macro="" textlink="">
      <xdr:nvSpPr>
        <xdr:cNvPr id="160" name="債務償還比率該当値テキスト">
          <a:extLst>
            <a:ext uri="{FF2B5EF4-FFF2-40B4-BE49-F238E27FC236}">
              <a16:creationId xmlns:a16="http://schemas.microsoft.com/office/drawing/2014/main" id="{3017F2C6-3349-418B-AC09-37FEB22F3A48}"/>
            </a:ext>
          </a:extLst>
        </xdr:cNvPr>
        <xdr:cNvSpPr txBox="1"/>
      </xdr:nvSpPr>
      <xdr:spPr>
        <a:xfrm>
          <a:off x="14846300" y="5466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2912</xdr:rowOff>
    </xdr:from>
    <xdr:to>
      <xdr:col>72</xdr:col>
      <xdr:colOff>123825</xdr:colOff>
      <xdr:row>28</xdr:row>
      <xdr:rowOff>104512</xdr:rowOff>
    </xdr:to>
    <xdr:sp macro="" textlink="">
      <xdr:nvSpPr>
        <xdr:cNvPr id="161" name="楕円 160">
          <a:extLst>
            <a:ext uri="{FF2B5EF4-FFF2-40B4-BE49-F238E27FC236}">
              <a16:creationId xmlns:a16="http://schemas.microsoft.com/office/drawing/2014/main" id="{5EC9CFEA-4D00-48C2-BFB1-B9298B3EA095}"/>
            </a:ext>
          </a:extLst>
        </xdr:cNvPr>
        <xdr:cNvSpPr/>
      </xdr:nvSpPr>
      <xdr:spPr>
        <a:xfrm>
          <a:off x="14033500" y="5575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53712</xdr:rowOff>
    </xdr:from>
    <xdr:to>
      <xdr:col>76</xdr:col>
      <xdr:colOff>22225</xdr:colOff>
      <xdr:row>28</xdr:row>
      <xdr:rowOff>93499</xdr:rowOff>
    </xdr:to>
    <xdr:cxnSp macro="">
      <xdr:nvCxnSpPr>
        <xdr:cNvPr id="162" name="直線コネクタ 161">
          <a:extLst>
            <a:ext uri="{FF2B5EF4-FFF2-40B4-BE49-F238E27FC236}">
              <a16:creationId xmlns:a16="http://schemas.microsoft.com/office/drawing/2014/main" id="{D30CE8F7-C252-44A3-AD47-8BCE4D3A5A04}"/>
            </a:ext>
          </a:extLst>
        </xdr:cNvPr>
        <xdr:cNvCxnSpPr/>
      </xdr:nvCxnSpPr>
      <xdr:spPr>
        <a:xfrm>
          <a:off x="14084300" y="5625837"/>
          <a:ext cx="711200" cy="39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28</xdr:row>
      <xdr:rowOff>4145</xdr:rowOff>
    </xdr:from>
    <xdr:to>
      <xdr:col>68</xdr:col>
      <xdr:colOff>123825</xdr:colOff>
      <xdr:row>28</xdr:row>
      <xdr:rowOff>105745</xdr:rowOff>
    </xdr:to>
    <xdr:sp macro="" textlink="">
      <xdr:nvSpPr>
        <xdr:cNvPr id="163" name="楕円 162">
          <a:extLst>
            <a:ext uri="{FF2B5EF4-FFF2-40B4-BE49-F238E27FC236}">
              <a16:creationId xmlns:a16="http://schemas.microsoft.com/office/drawing/2014/main" id="{D73BF972-1B64-4F28-8FC8-FF3391418F34}"/>
            </a:ext>
          </a:extLst>
        </xdr:cNvPr>
        <xdr:cNvSpPr/>
      </xdr:nvSpPr>
      <xdr:spPr>
        <a:xfrm>
          <a:off x="13271500" y="557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28</xdr:row>
      <xdr:rowOff>53712</xdr:rowOff>
    </xdr:from>
    <xdr:to>
      <xdr:col>72</xdr:col>
      <xdr:colOff>73025</xdr:colOff>
      <xdr:row>28</xdr:row>
      <xdr:rowOff>54945</xdr:rowOff>
    </xdr:to>
    <xdr:cxnSp macro="">
      <xdr:nvCxnSpPr>
        <xdr:cNvPr id="164" name="直線コネクタ 163">
          <a:extLst>
            <a:ext uri="{FF2B5EF4-FFF2-40B4-BE49-F238E27FC236}">
              <a16:creationId xmlns:a16="http://schemas.microsoft.com/office/drawing/2014/main" id="{9A7C9252-F115-42AD-8B69-CB7AA609262E}"/>
            </a:ext>
          </a:extLst>
        </xdr:cNvPr>
        <xdr:cNvCxnSpPr/>
      </xdr:nvCxnSpPr>
      <xdr:spPr>
        <a:xfrm flipV="1">
          <a:off x="13322300" y="5625837"/>
          <a:ext cx="762000" cy="1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30979</xdr:rowOff>
    </xdr:from>
    <xdr:to>
      <xdr:col>64</xdr:col>
      <xdr:colOff>123825</xdr:colOff>
      <xdr:row>28</xdr:row>
      <xdr:rowOff>132579</xdr:rowOff>
    </xdr:to>
    <xdr:sp macro="" textlink="">
      <xdr:nvSpPr>
        <xdr:cNvPr id="165" name="楕円 164">
          <a:extLst>
            <a:ext uri="{FF2B5EF4-FFF2-40B4-BE49-F238E27FC236}">
              <a16:creationId xmlns:a16="http://schemas.microsoft.com/office/drawing/2014/main" id="{6246C93C-55C0-4575-AF1F-01EAF9A57582}"/>
            </a:ext>
          </a:extLst>
        </xdr:cNvPr>
        <xdr:cNvSpPr/>
      </xdr:nvSpPr>
      <xdr:spPr>
        <a:xfrm>
          <a:off x="12509500" y="5603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28</xdr:row>
      <xdr:rowOff>54945</xdr:rowOff>
    </xdr:from>
    <xdr:to>
      <xdr:col>68</xdr:col>
      <xdr:colOff>73025</xdr:colOff>
      <xdr:row>28</xdr:row>
      <xdr:rowOff>81779</xdr:rowOff>
    </xdr:to>
    <xdr:cxnSp macro="">
      <xdr:nvCxnSpPr>
        <xdr:cNvPr id="166" name="直線コネクタ 165">
          <a:extLst>
            <a:ext uri="{FF2B5EF4-FFF2-40B4-BE49-F238E27FC236}">
              <a16:creationId xmlns:a16="http://schemas.microsoft.com/office/drawing/2014/main" id="{637124E6-5C0A-4F37-8E89-B526073B06D7}"/>
            </a:ext>
          </a:extLst>
        </xdr:cNvPr>
        <xdr:cNvCxnSpPr/>
      </xdr:nvCxnSpPr>
      <xdr:spPr>
        <a:xfrm flipV="1">
          <a:off x="12560300" y="5627070"/>
          <a:ext cx="762000" cy="26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164683</xdr:rowOff>
    </xdr:from>
    <xdr:to>
      <xdr:col>60</xdr:col>
      <xdr:colOff>123825</xdr:colOff>
      <xdr:row>29</xdr:row>
      <xdr:rowOff>94833</xdr:rowOff>
    </xdr:to>
    <xdr:sp macro="" textlink="">
      <xdr:nvSpPr>
        <xdr:cNvPr id="167" name="楕円 166">
          <a:extLst>
            <a:ext uri="{FF2B5EF4-FFF2-40B4-BE49-F238E27FC236}">
              <a16:creationId xmlns:a16="http://schemas.microsoft.com/office/drawing/2014/main" id="{969644F8-186B-4BDC-9A41-5100E5822A76}"/>
            </a:ext>
          </a:extLst>
        </xdr:cNvPr>
        <xdr:cNvSpPr/>
      </xdr:nvSpPr>
      <xdr:spPr>
        <a:xfrm>
          <a:off x="11747500" y="573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28</xdr:row>
      <xdr:rowOff>81779</xdr:rowOff>
    </xdr:from>
    <xdr:to>
      <xdr:col>64</xdr:col>
      <xdr:colOff>73025</xdr:colOff>
      <xdr:row>29</xdr:row>
      <xdr:rowOff>44033</xdr:rowOff>
    </xdr:to>
    <xdr:cxnSp macro="">
      <xdr:nvCxnSpPr>
        <xdr:cNvPr id="168" name="直線コネクタ 167">
          <a:extLst>
            <a:ext uri="{FF2B5EF4-FFF2-40B4-BE49-F238E27FC236}">
              <a16:creationId xmlns:a16="http://schemas.microsoft.com/office/drawing/2014/main" id="{DB11A677-F1DB-442A-96DF-D31342366910}"/>
            </a:ext>
          </a:extLst>
        </xdr:cNvPr>
        <xdr:cNvCxnSpPr/>
      </xdr:nvCxnSpPr>
      <xdr:spPr>
        <a:xfrm flipV="1">
          <a:off x="11798300" y="5653904"/>
          <a:ext cx="762000" cy="13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56233</xdr:rowOff>
    </xdr:from>
    <xdr:ext cx="469744" cy="259045"/>
    <xdr:sp macro="" textlink="">
      <xdr:nvSpPr>
        <xdr:cNvPr id="169" name="n_1aveValue債務償還比率">
          <a:extLst>
            <a:ext uri="{FF2B5EF4-FFF2-40B4-BE49-F238E27FC236}">
              <a16:creationId xmlns:a16="http://schemas.microsoft.com/office/drawing/2014/main" id="{7A24EB57-D9E6-4783-BCE2-BF105BB0B671}"/>
            </a:ext>
          </a:extLst>
        </xdr:cNvPr>
        <xdr:cNvSpPr txBox="1"/>
      </xdr:nvSpPr>
      <xdr:spPr>
        <a:xfrm>
          <a:off x="13836727" y="597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42045</xdr:rowOff>
    </xdr:from>
    <xdr:ext cx="469744" cy="259045"/>
    <xdr:sp macro="" textlink="">
      <xdr:nvSpPr>
        <xdr:cNvPr id="170" name="n_2aveValue債務償還比率">
          <a:extLst>
            <a:ext uri="{FF2B5EF4-FFF2-40B4-BE49-F238E27FC236}">
              <a16:creationId xmlns:a16="http://schemas.microsoft.com/office/drawing/2014/main" id="{F25206FE-0B7D-4A27-BD46-6E7239540D67}"/>
            </a:ext>
          </a:extLst>
        </xdr:cNvPr>
        <xdr:cNvSpPr txBox="1"/>
      </xdr:nvSpPr>
      <xdr:spPr>
        <a:xfrm>
          <a:off x="13087427" y="5957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35105</xdr:rowOff>
    </xdr:from>
    <xdr:ext cx="469744" cy="259045"/>
    <xdr:sp macro="" textlink="">
      <xdr:nvSpPr>
        <xdr:cNvPr id="171" name="n_3aveValue債務償還比率">
          <a:extLst>
            <a:ext uri="{FF2B5EF4-FFF2-40B4-BE49-F238E27FC236}">
              <a16:creationId xmlns:a16="http://schemas.microsoft.com/office/drawing/2014/main" id="{05623A98-1A1C-4EFD-A2F6-3FADAC4627A9}"/>
            </a:ext>
          </a:extLst>
        </xdr:cNvPr>
        <xdr:cNvSpPr txBox="1"/>
      </xdr:nvSpPr>
      <xdr:spPr>
        <a:xfrm>
          <a:off x="12325427" y="5950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67989</xdr:rowOff>
    </xdr:from>
    <xdr:ext cx="469744" cy="259045"/>
    <xdr:sp macro="" textlink="">
      <xdr:nvSpPr>
        <xdr:cNvPr id="172" name="n_4aveValue債務償還比率">
          <a:extLst>
            <a:ext uri="{FF2B5EF4-FFF2-40B4-BE49-F238E27FC236}">
              <a16:creationId xmlns:a16="http://schemas.microsoft.com/office/drawing/2014/main" id="{71449F7C-822E-4FB5-90FA-37E3AB0867A6}"/>
            </a:ext>
          </a:extLst>
        </xdr:cNvPr>
        <xdr:cNvSpPr txBox="1"/>
      </xdr:nvSpPr>
      <xdr:spPr>
        <a:xfrm>
          <a:off x="11563427" y="6154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26</xdr:row>
      <xdr:rowOff>121039</xdr:rowOff>
    </xdr:from>
    <xdr:ext cx="469744" cy="259045"/>
    <xdr:sp macro="" textlink="">
      <xdr:nvSpPr>
        <xdr:cNvPr id="173" name="n_1mainValue債務償還比率">
          <a:extLst>
            <a:ext uri="{FF2B5EF4-FFF2-40B4-BE49-F238E27FC236}">
              <a16:creationId xmlns:a16="http://schemas.microsoft.com/office/drawing/2014/main" id="{9739071A-C2C3-4D55-862D-6FF5305FF07D}"/>
            </a:ext>
          </a:extLst>
        </xdr:cNvPr>
        <xdr:cNvSpPr txBox="1"/>
      </xdr:nvSpPr>
      <xdr:spPr>
        <a:xfrm>
          <a:off x="13836727" y="535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122272</xdr:rowOff>
    </xdr:from>
    <xdr:ext cx="469744" cy="259045"/>
    <xdr:sp macro="" textlink="">
      <xdr:nvSpPr>
        <xdr:cNvPr id="174" name="n_2mainValue債務償還比率">
          <a:extLst>
            <a:ext uri="{FF2B5EF4-FFF2-40B4-BE49-F238E27FC236}">
              <a16:creationId xmlns:a16="http://schemas.microsoft.com/office/drawing/2014/main" id="{9BF09E40-2A0F-4468-9C33-CE146C4DE0E5}"/>
            </a:ext>
          </a:extLst>
        </xdr:cNvPr>
        <xdr:cNvSpPr txBox="1"/>
      </xdr:nvSpPr>
      <xdr:spPr>
        <a:xfrm>
          <a:off x="13087427" y="5351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26</xdr:row>
      <xdr:rowOff>149106</xdr:rowOff>
    </xdr:from>
    <xdr:ext cx="469744" cy="259045"/>
    <xdr:sp macro="" textlink="">
      <xdr:nvSpPr>
        <xdr:cNvPr id="175" name="n_3mainValue債務償還比率">
          <a:extLst>
            <a:ext uri="{FF2B5EF4-FFF2-40B4-BE49-F238E27FC236}">
              <a16:creationId xmlns:a16="http://schemas.microsoft.com/office/drawing/2014/main" id="{C7AE1702-A994-406D-BC9C-2C788DA245E0}"/>
            </a:ext>
          </a:extLst>
        </xdr:cNvPr>
        <xdr:cNvSpPr txBox="1"/>
      </xdr:nvSpPr>
      <xdr:spPr>
        <a:xfrm>
          <a:off x="12325427" y="5378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111360</xdr:rowOff>
    </xdr:from>
    <xdr:ext cx="469744" cy="259045"/>
    <xdr:sp macro="" textlink="">
      <xdr:nvSpPr>
        <xdr:cNvPr id="176" name="n_4mainValue債務償還比率">
          <a:extLst>
            <a:ext uri="{FF2B5EF4-FFF2-40B4-BE49-F238E27FC236}">
              <a16:creationId xmlns:a16="http://schemas.microsoft.com/office/drawing/2014/main" id="{820D56FB-9D2A-4406-862B-597D02ADA463}"/>
            </a:ext>
          </a:extLst>
        </xdr:cNvPr>
        <xdr:cNvSpPr txBox="1"/>
      </xdr:nvSpPr>
      <xdr:spPr>
        <a:xfrm>
          <a:off x="11563427" y="551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7" name="正方形/長方形 176">
          <a:extLst>
            <a:ext uri="{FF2B5EF4-FFF2-40B4-BE49-F238E27FC236}">
              <a16:creationId xmlns:a16="http://schemas.microsoft.com/office/drawing/2014/main" id="{7F6E6960-C176-46F2-853C-A953B7301578}"/>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8" name="正方形/長方形 177">
          <a:extLst>
            <a:ext uri="{FF2B5EF4-FFF2-40B4-BE49-F238E27FC236}">
              <a16:creationId xmlns:a16="http://schemas.microsoft.com/office/drawing/2014/main" id="{0C726601-3B28-4F2B-9810-96F0E3E64C0E}"/>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9" name="テキスト ボックス 178">
          <a:extLst>
            <a:ext uri="{FF2B5EF4-FFF2-40B4-BE49-F238E27FC236}">
              <a16:creationId xmlns:a16="http://schemas.microsoft.com/office/drawing/2014/main" id="{CDE64046-252A-490B-AABF-62734E0C1F8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80" name="テキスト ボックス 179">
          <a:extLst>
            <a:ext uri="{FF2B5EF4-FFF2-40B4-BE49-F238E27FC236}">
              <a16:creationId xmlns:a16="http://schemas.microsoft.com/office/drawing/2014/main" id="{D78172BA-E764-4EBA-9606-05A788906E0C}"/>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81" name="テキスト ボックス 180">
          <a:extLst>
            <a:ext uri="{FF2B5EF4-FFF2-40B4-BE49-F238E27FC236}">
              <a16:creationId xmlns:a16="http://schemas.microsoft.com/office/drawing/2014/main" id="{573158E4-E55A-4F4B-A89A-3B505FDDB591}"/>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2" name="テキスト ボックス 181">
          <a:extLst>
            <a:ext uri="{FF2B5EF4-FFF2-40B4-BE49-F238E27FC236}">
              <a16:creationId xmlns:a16="http://schemas.microsoft.com/office/drawing/2014/main" id="{9B1073DB-76C3-4F19-B00C-4CEF0C21D547}"/>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F9E473D-6C48-48FE-A565-84D2467EEDB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12AEA4E-741B-4D21-80E7-AD5F8E26CC5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FAB77E8-6BBD-4BAB-9045-B0134613D5E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D442E7DF-57F9-4BF8-97A2-2390012BC0B2}"/>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0F9E00D-44D1-4991-BEF5-DCC6298C7D9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F1DA3C6-E1F7-423C-B344-B0BE7578D7E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9156A42A-0FC4-47E2-8C00-28D31CDEF02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15111DA-319F-46B9-BE59-EB8AAE3AD2E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828B29DB-6327-4BB9-BA8B-5E07A1F8F23B}"/>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6032229B-3A23-4484-A61B-FADD34C085F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2EEAB47-31B6-4E2E-9B2E-1A4A4990B5E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4602621-9E88-4F66-913E-F6D1F30101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5A71117-9571-4DFA-8295-B8705E8318C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9D17522-F046-4886-901C-C957E156025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A40D949-C869-4ADF-BF92-2FC9CE52B9A8}"/>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158B829-3D43-4513-856D-C9D193928BB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818754-C72A-42E5-A3F6-D0D9744A041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4526CCC-796B-4A38-BC12-CCC0E02AAE46}"/>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A22A28-62EC-40E3-BCF7-787F00453978}"/>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0F37209-2CBB-427F-946A-8FCF037B9BA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EC3061-B22E-4C10-8D76-CAC2BF6F2C9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506C2411-5FA5-407E-952C-02A6681A817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92D06E4-45E9-4139-BE1B-4D56F964F0E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BE68F6DE-8D71-48E8-B102-FEAAF69B683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BEC8C1D-71C3-4C41-B91D-ECE6FB206B6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49ABEE2-BABD-442D-ADC1-E54EA0D122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630280A-D597-408D-B6C0-E70DF481ADE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E840CD4-4B7E-4BF4-9432-1E390780814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E587D2E-7115-4AD8-8226-FFE0DDA2F5B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B76321F4-67E6-4911-A705-AB2A6A18536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E335986-52A4-473C-B0A1-C0238F7089A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3970ED-8D4D-4D8E-B559-742A03083202}"/>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CF31C4B-F0E8-4DD6-A078-D0B7609BC8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1317538-0C1B-4D45-838C-50A6821CCA9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DBAE198F-681F-4DBB-906F-A386D8C6D488}"/>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4F53FE0-F12E-4C1D-A273-5440097E68B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701A0F-27C0-4055-BD4B-5A44B57E916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41200C0-4BAF-45B6-A3C7-79CFE794BD2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B963456C-8EFD-4973-B1F8-04D57BE4CD9A}"/>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940D0D-D261-4E6C-8E33-7D3E52AFF6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2517029-BE14-421F-8F48-7A9420A33096}"/>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B13206C-32B9-4EA0-B4AB-E9108693617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643E8523-2677-49E1-A329-E6427BCEBD6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C2AAA9E3-364D-4456-BBFD-AABCEA31E3E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338D9F9C-4994-4171-9DBC-D3E54B98DBFA}"/>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D45E89DF-75DE-404A-9617-58BA57CE118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AE79471-EB73-4FEB-A5A3-4A058B094B27}"/>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C5C0151-68E6-4AFE-B403-D62CDFD82618}"/>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A3148CA-07D2-4EEA-957C-2918E6F00BAE}"/>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B1B8D19-FA69-4A1E-9332-D9A5EE3A45D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56D3B284-70F6-4810-90B4-9EA055B932F2}"/>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C29D3206-9A11-4B11-801D-D1AD9997F26C}"/>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1D042167-2578-484E-84A7-8C33D210FBA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131064</xdr:rowOff>
    </xdr:from>
    <xdr:to>
      <xdr:col>24</xdr:col>
      <xdr:colOff>62865</xdr:colOff>
      <xdr:row>41</xdr:row>
      <xdr:rowOff>51054</xdr:rowOff>
    </xdr:to>
    <xdr:cxnSp macro="">
      <xdr:nvCxnSpPr>
        <xdr:cNvPr id="55" name="直線コネクタ 54">
          <a:extLst>
            <a:ext uri="{FF2B5EF4-FFF2-40B4-BE49-F238E27FC236}">
              <a16:creationId xmlns:a16="http://schemas.microsoft.com/office/drawing/2014/main" id="{5465493A-F645-4097-85BA-4C3E0AED2ED0}"/>
            </a:ext>
          </a:extLst>
        </xdr:cNvPr>
        <xdr:cNvCxnSpPr/>
      </xdr:nvCxnSpPr>
      <xdr:spPr>
        <a:xfrm flipV="1">
          <a:off x="4634865" y="5788914"/>
          <a:ext cx="0" cy="1291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54881</xdr:rowOff>
    </xdr:from>
    <xdr:ext cx="405111" cy="259045"/>
    <xdr:sp macro="" textlink="">
      <xdr:nvSpPr>
        <xdr:cNvPr id="56" name="【道路】&#10;有形固定資産減価償却率最小値テキスト">
          <a:extLst>
            <a:ext uri="{FF2B5EF4-FFF2-40B4-BE49-F238E27FC236}">
              <a16:creationId xmlns:a16="http://schemas.microsoft.com/office/drawing/2014/main" id="{4FD0F3B0-0902-445A-80B4-185FB25D8734}"/>
            </a:ext>
          </a:extLst>
        </xdr:cNvPr>
        <xdr:cNvSpPr txBox="1"/>
      </xdr:nvSpPr>
      <xdr:spPr>
        <a:xfrm>
          <a:off x="4673600" y="7084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51054</xdr:rowOff>
    </xdr:from>
    <xdr:to>
      <xdr:col>24</xdr:col>
      <xdr:colOff>152400</xdr:colOff>
      <xdr:row>41</xdr:row>
      <xdr:rowOff>51054</xdr:rowOff>
    </xdr:to>
    <xdr:cxnSp macro="">
      <xdr:nvCxnSpPr>
        <xdr:cNvPr id="57" name="直線コネクタ 56">
          <a:extLst>
            <a:ext uri="{FF2B5EF4-FFF2-40B4-BE49-F238E27FC236}">
              <a16:creationId xmlns:a16="http://schemas.microsoft.com/office/drawing/2014/main" id="{0195D91E-D1AB-4683-A5C5-B0822D0A2E5C}"/>
            </a:ext>
          </a:extLst>
        </xdr:cNvPr>
        <xdr:cNvCxnSpPr/>
      </xdr:nvCxnSpPr>
      <xdr:spPr>
        <a:xfrm>
          <a:off x="4546600" y="7080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77741</xdr:rowOff>
    </xdr:from>
    <xdr:ext cx="405111" cy="259045"/>
    <xdr:sp macro="" textlink="">
      <xdr:nvSpPr>
        <xdr:cNvPr id="58" name="【道路】&#10;有形固定資産減価償却率最大値テキスト">
          <a:extLst>
            <a:ext uri="{FF2B5EF4-FFF2-40B4-BE49-F238E27FC236}">
              <a16:creationId xmlns:a16="http://schemas.microsoft.com/office/drawing/2014/main" id="{9898B99F-45E3-47F8-A0CC-13CC2E47CAA2}"/>
            </a:ext>
          </a:extLst>
        </xdr:cNvPr>
        <xdr:cNvSpPr txBox="1"/>
      </xdr:nvSpPr>
      <xdr:spPr>
        <a:xfrm>
          <a:off x="4673600" y="5564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131064</xdr:rowOff>
    </xdr:from>
    <xdr:to>
      <xdr:col>24</xdr:col>
      <xdr:colOff>152400</xdr:colOff>
      <xdr:row>33</xdr:row>
      <xdr:rowOff>131064</xdr:rowOff>
    </xdr:to>
    <xdr:cxnSp macro="">
      <xdr:nvCxnSpPr>
        <xdr:cNvPr id="59" name="直線コネクタ 58">
          <a:extLst>
            <a:ext uri="{FF2B5EF4-FFF2-40B4-BE49-F238E27FC236}">
              <a16:creationId xmlns:a16="http://schemas.microsoft.com/office/drawing/2014/main" id="{2576FB56-5FBD-4EE5-96DA-A56BA68C2864}"/>
            </a:ext>
          </a:extLst>
        </xdr:cNvPr>
        <xdr:cNvCxnSpPr/>
      </xdr:nvCxnSpPr>
      <xdr:spPr>
        <a:xfrm>
          <a:off x="4546600" y="5788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58691</xdr:rowOff>
    </xdr:from>
    <xdr:ext cx="405111" cy="259045"/>
    <xdr:sp macro="" textlink="">
      <xdr:nvSpPr>
        <xdr:cNvPr id="60" name="【道路】&#10;有形固定資産減価償却率平均値テキスト">
          <a:extLst>
            <a:ext uri="{FF2B5EF4-FFF2-40B4-BE49-F238E27FC236}">
              <a16:creationId xmlns:a16="http://schemas.microsoft.com/office/drawing/2014/main" id="{8539CB4D-DF33-4372-821F-C995936FD596}"/>
            </a:ext>
          </a:extLst>
        </xdr:cNvPr>
        <xdr:cNvSpPr txBox="1"/>
      </xdr:nvSpPr>
      <xdr:spPr>
        <a:xfrm>
          <a:off x="4673600" y="640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80264</xdr:rowOff>
    </xdr:from>
    <xdr:to>
      <xdr:col>24</xdr:col>
      <xdr:colOff>114300</xdr:colOff>
      <xdr:row>38</xdr:row>
      <xdr:rowOff>10414</xdr:rowOff>
    </xdr:to>
    <xdr:sp macro="" textlink="">
      <xdr:nvSpPr>
        <xdr:cNvPr id="61" name="フローチャート: 判断 60">
          <a:extLst>
            <a:ext uri="{FF2B5EF4-FFF2-40B4-BE49-F238E27FC236}">
              <a16:creationId xmlns:a16="http://schemas.microsoft.com/office/drawing/2014/main" id="{07EDF8EC-C32D-4A23-8F56-2879E76893F7}"/>
            </a:ext>
          </a:extLst>
        </xdr:cNvPr>
        <xdr:cNvSpPr/>
      </xdr:nvSpPr>
      <xdr:spPr>
        <a:xfrm>
          <a:off x="4584700" y="642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50546</xdr:rowOff>
    </xdr:from>
    <xdr:to>
      <xdr:col>20</xdr:col>
      <xdr:colOff>38100</xdr:colOff>
      <xdr:row>37</xdr:row>
      <xdr:rowOff>152146</xdr:rowOff>
    </xdr:to>
    <xdr:sp macro="" textlink="">
      <xdr:nvSpPr>
        <xdr:cNvPr id="62" name="フローチャート: 判断 61">
          <a:extLst>
            <a:ext uri="{FF2B5EF4-FFF2-40B4-BE49-F238E27FC236}">
              <a16:creationId xmlns:a16="http://schemas.microsoft.com/office/drawing/2014/main" id="{E1C59AD8-6EFD-4CBB-8341-331A912F4A58}"/>
            </a:ext>
          </a:extLst>
        </xdr:cNvPr>
        <xdr:cNvSpPr/>
      </xdr:nvSpPr>
      <xdr:spPr>
        <a:xfrm>
          <a:off x="3746500" y="6394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9398</xdr:rowOff>
    </xdr:from>
    <xdr:to>
      <xdr:col>15</xdr:col>
      <xdr:colOff>101600</xdr:colOff>
      <xdr:row>37</xdr:row>
      <xdr:rowOff>110998</xdr:rowOff>
    </xdr:to>
    <xdr:sp macro="" textlink="">
      <xdr:nvSpPr>
        <xdr:cNvPr id="63" name="フローチャート: 判断 62">
          <a:extLst>
            <a:ext uri="{FF2B5EF4-FFF2-40B4-BE49-F238E27FC236}">
              <a16:creationId xmlns:a16="http://schemas.microsoft.com/office/drawing/2014/main" id="{0BDF24FA-FFEC-47AF-84D1-FA53824BB38C}"/>
            </a:ext>
          </a:extLst>
        </xdr:cNvPr>
        <xdr:cNvSpPr/>
      </xdr:nvSpPr>
      <xdr:spPr>
        <a:xfrm>
          <a:off x="28575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AAB6519A-AA86-477A-AD6A-E23BBF0C234D}"/>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128270</xdr:rowOff>
    </xdr:from>
    <xdr:to>
      <xdr:col>6</xdr:col>
      <xdr:colOff>38100</xdr:colOff>
      <xdr:row>37</xdr:row>
      <xdr:rowOff>58420</xdr:rowOff>
    </xdr:to>
    <xdr:sp macro="" textlink="">
      <xdr:nvSpPr>
        <xdr:cNvPr id="65" name="フローチャート: 判断 64">
          <a:extLst>
            <a:ext uri="{FF2B5EF4-FFF2-40B4-BE49-F238E27FC236}">
              <a16:creationId xmlns:a16="http://schemas.microsoft.com/office/drawing/2014/main" id="{D6D45775-746C-470D-AD17-F847B4E810C5}"/>
            </a:ext>
          </a:extLst>
        </xdr:cNvPr>
        <xdr:cNvSpPr/>
      </xdr:nvSpPr>
      <xdr:spPr>
        <a:xfrm>
          <a:off x="1079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B011150C-AED9-481C-B04C-C664DC8C01E3}"/>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3E25E3C5-7FFB-4F88-9684-410D598761B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70B64CD0-8224-463D-8E36-12A9897FA4B4}"/>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6726A61-6DC7-467C-898E-80018C3D341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486B812D-637E-4B6F-82E4-370ABD1B47FB}"/>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160274</xdr:rowOff>
    </xdr:from>
    <xdr:to>
      <xdr:col>24</xdr:col>
      <xdr:colOff>114300</xdr:colOff>
      <xdr:row>35</xdr:row>
      <xdr:rowOff>90424</xdr:rowOff>
    </xdr:to>
    <xdr:sp macro="" textlink="">
      <xdr:nvSpPr>
        <xdr:cNvPr id="71" name="楕円 70">
          <a:extLst>
            <a:ext uri="{FF2B5EF4-FFF2-40B4-BE49-F238E27FC236}">
              <a16:creationId xmlns:a16="http://schemas.microsoft.com/office/drawing/2014/main" id="{0DC99E3A-8E63-4196-BCAC-147E4DCA429B}"/>
            </a:ext>
          </a:extLst>
        </xdr:cNvPr>
        <xdr:cNvSpPr/>
      </xdr:nvSpPr>
      <xdr:spPr>
        <a:xfrm>
          <a:off x="4584700" y="5989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11701</xdr:rowOff>
    </xdr:from>
    <xdr:ext cx="405111" cy="259045"/>
    <xdr:sp macro="" textlink="">
      <xdr:nvSpPr>
        <xdr:cNvPr id="72" name="【道路】&#10;有形固定資産減価償却率該当値テキスト">
          <a:extLst>
            <a:ext uri="{FF2B5EF4-FFF2-40B4-BE49-F238E27FC236}">
              <a16:creationId xmlns:a16="http://schemas.microsoft.com/office/drawing/2014/main" id="{1D10801D-1B67-4ED5-92A7-B3937AE37F89}"/>
            </a:ext>
          </a:extLst>
        </xdr:cNvPr>
        <xdr:cNvSpPr txBox="1"/>
      </xdr:nvSpPr>
      <xdr:spPr>
        <a:xfrm>
          <a:off x="4673600" y="5841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20828</xdr:rowOff>
    </xdr:from>
    <xdr:to>
      <xdr:col>20</xdr:col>
      <xdr:colOff>38100</xdr:colOff>
      <xdr:row>35</xdr:row>
      <xdr:rowOff>122428</xdr:rowOff>
    </xdr:to>
    <xdr:sp macro="" textlink="">
      <xdr:nvSpPr>
        <xdr:cNvPr id="73" name="楕円 72">
          <a:extLst>
            <a:ext uri="{FF2B5EF4-FFF2-40B4-BE49-F238E27FC236}">
              <a16:creationId xmlns:a16="http://schemas.microsoft.com/office/drawing/2014/main" id="{2477DE16-9693-4E6C-AD3B-038A8046C74D}"/>
            </a:ext>
          </a:extLst>
        </xdr:cNvPr>
        <xdr:cNvSpPr/>
      </xdr:nvSpPr>
      <xdr:spPr>
        <a:xfrm>
          <a:off x="3746500" y="6021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39624</xdr:rowOff>
    </xdr:from>
    <xdr:to>
      <xdr:col>24</xdr:col>
      <xdr:colOff>63500</xdr:colOff>
      <xdr:row>35</xdr:row>
      <xdr:rowOff>71628</xdr:rowOff>
    </xdr:to>
    <xdr:cxnSp macro="">
      <xdr:nvCxnSpPr>
        <xdr:cNvPr id="74" name="直線コネクタ 73">
          <a:extLst>
            <a:ext uri="{FF2B5EF4-FFF2-40B4-BE49-F238E27FC236}">
              <a16:creationId xmlns:a16="http://schemas.microsoft.com/office/drawing/2014/main" id="{389F4391-A936-4C3B-B519-98FE97A6B684}"/>
            </a:ext>
          </a:extLst>
        </xdr:cNvPr>
        <xdr:cNvCxnSpPr/>
      </xdr:nvCxnSpPr>
      <xdr:spPr>
        <a:xfrm flipV="1">
          <a:off x="3797300" y="6040374"/>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27686</xdr:rowOff>
    </xdr:from>
    <xdr:to>
      <xdr:col>15</xdr:col>
      <xdr:colOff>101600</xdr:colOff>
      <xdr:row>35</xdr:row>
      <xdr:rowOff>129286</xdr:rowOff>
    </xdr:to>
    <xdr:sp macro="" textlink="">
      <xdr:nvSpPr>
        <xdr:cNvPr id="75" name="楕円 74">
          <a:extLst>
            <a:ext uri="{FF2B5EF4-FFF2-40B4-BE49-F238E27FC236}">
              <a16:creationId xmlns:a16="http://schemas.microsoft.com/office/drawing/2014/main" id="{8F8222D4-A66C-4CF2-B178-AF0ECB44F57E}"/>
            </a:ext>
          </a:extLst>
        </xdr:cNvPr>
        <xdr:cNvSpPr/>
      </xdr:nvSpPr>
      <xdr:spPr>
        <a:xfrm>
          <a:off x="2857500" y="6028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71628</xdr:rowOff>
    </xdr:from>
    <xdr:to>
      <xdr:col>19</xdr:col>
      <xdr:colOff>177800</xdr:colOff>
      <xdr:row>35</xdr:row>
      <xdr:rowOff>78486</xdr:rowOff>
    </xdr:to>
    <xdr:cxnSp macro="">
      <xdr:nvCxnSpPr>
        <xdr:cNvPr id="76" name="直線コネクタ 75">
          <a:extLst>
            <a:ext uri="{FF2B5EF4-FFF2-40B4-BE49-F238E27FC236}">
              <a16:creationId xmlns:a16="http://schemas.microsoft.com/office/drawing/2014/main" id="{12F0BC97-0DBD-4715-B259-07C428EDA72B}"/>
            </a:ext>
          </a:extLst>
        </xdr:cNvPr>
        <xdr:cNvCxnSpPr/>
      </xdr:nvCxnSpPr>
      <xdr:spPr>
        <a:xfrm flipV="1">
          <a:off x="2908300" y="60723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36830</xdr:rowOff>
    </xdr:from>
    <xdr:to>
      <xdr:col>10</xdr:col>
      <xdr:colOff>165100</xdr:colOff>
      <xdr:row>35</xdr:row>
      <xdr:rowOff>138430</xdr:rowOff>
    </xdr:to>
    <xdr:sp macro="" textlink="">
      <xdr:nvSpPr>
        <xdr:cNvPr id="77" name="楕円 76">
          <a:extLst>
            <a:ext uri="{FF2B5EF4-FFF2-40B4-BE49-F238E27FC236}">
              <a16:creationId xmlns:a16="http://schemas.microsoft.com/office/drawing/2014/main" id="{D4F6595D-BAD4-472E-B604-AF680A88A3B3}"/>
            </a:ext>
          </a:extLst>
        </xdr:cNvPr>
        <xdr:cNvSpPr/>
      </xdr:nvSpPr>
      <xdr:spPr>
        <a:xfrm>
          <a:off x="1968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78486</xdr:rowOff>
    </xdr:from>
    <xdr:to>
      <xdr:col>15</xdr:col>
      <xdr:colOff>50800</xdr:colOff>
      <xdr:row>35</xdr:row>
      <xdr:rowOff>87630</xdr:rowOff>
    </xdr:to>
    <xdr:cxnSp macro="">
      <xdr:nvCxnSpPr>
        <xdr:cNvPr id="78" name="直線コネクタ 77">
          <a:extLst>
            <a:ext uri="{FF2B5EF4-FFF2-40B4-BE49-F238E27FC236}">
              <a16:creationId xmlns:a16="http://schemas.microsoft.com/office/drawing/2014/main" id="{1054280E-8913-46AD-B400-640A6FCCBF93}"/>
            </a:ext>
          </a:extLst>
        </xdr:cNvPr>
        <xdr:cNvCxnSpPr/>
      </xdr:nvCxnSpPr>
      <xdr:spPr>
        <a:xfrm flipV="1">
          <a:off x="2019300" y="607923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29972</xdr:rowOff>
    </xdr:from>
    <xdr:to>
      <xdr:col>6</xdr:col>
      <xdr:colOff>38100</xdr:colOff>
      <xdr:row>35</xdr:row>
      <xdr:rowOff>131572</xdr:rowOff>
    </xdr:to>
    <xdr:sp macro="" textlink="">
      <xdr:nvSpPr>
        <xdr:cNvPr id="79" name="楕円 78">
          <a:extLst>
            <a:ext uri="{FF2B5EF4-FFF2-40B4-BE49-F238E27FC236}">
              <a16:creationId xmlns:a16="http://schemas.microsoft.com/office/drawing/2014/main" id="{879C95AD-C164-4683-A6B4-0F153F651B82}"/>
            </a:ext>
          </a:extLst>
        </xdr:cNvPr>
        <xdr:cNvSpPr/>
      </xdr:nvSpPr>
      <xdr:spPr>
        <a:xfrm>
          <a:off x="1079500" y="6030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80772</xdr:rowOff>
    </xdr:from>
    <xdr:to>
      <xdr:col>10</xdr:col>
      <xdr:colOff>114300</xdr:colOff>
      <xdr:row>35</xdr:row>
      <xdr:rowOff>87630</xdr:rowOff>
    </xdr:to>
    <xdr:cxnSp macro="">
      <xdr:nvCxnSpPr>
        <xdr:cNvPr id="80" name="直線コネクタ 79">
          <a:extLst>
            <a:ext uri="{FF2B5EF4-FFF2-40B4-BE49-F238E27FC236}">
              <a16:creationId xmlns:a16="http://schemas.microsoft.com/office/drawing/2014/main" id="{72CAD02A-85CB-4380-ACCE-E1D0D9455E6A}"/>
            </a:ext>
          </a:extLst>
        </xdr:cNvPr>
        <xdr:cNvCxnSpPr/>
      </xdr:nvCxnSpPr>
      <xdr:spPr>
        <a:xfrm>
          <a:off x="1130300" y="6081522"/>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143273</xdr:rowOff>
    </xdr:from>
    <xdr:ext cx="405111" cy="259045"/>
    <xdr:sp macro="" textlink="">
      <xdr:nvSpPr>
        <xdr:cNvPr id="81" name="n_1aveValue【道路】&#10;有形固定資産減価償却率">
          <a:extLst>
            <a:ext uri="{FF2B5EF4-FFF2-40B4-BE49-F238E27FC236}">
              <a16:creationId xmlns:a16="http://schemas.microsoft.com/office/drawing/2014/main" id="{04DAA6CF-DDE3-4A77-8A76-32EE59A16932}"/>
            </a:ext>
          </a:extLst>
        </xdr:cNvPr>
        <xdr:cNvSpPr txBox="1"/>
      </xdr:nvSpPr>
      <xdr:spPr>
        <a:xfrm>
          <a:off x="3582044" y="6486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102125</xdr:rowOff>
    </xdr:from>
    <xdr:ext cx="405111" cy="259045"/>
    <xdr:sp macro="" textlink="">
      <xdr:nvSpPr>
        <xdr:cNvPr id="82" name="n_2aveValue【道路】&#10;有形固定資産減価償却率">
          <a:extLst>
            <a:ext uri="{FF2B5EF4-FFF2-40B4-BE49-F238E27FC236}">
              <a16:creationId xmlns:a16="http://schemas.microsoft.com/office/drawing/2014/main" id="{5639652E-8883-491C-B9A6-6AD8B989E618}"/>
            </a:ext>
          </a:extLst>
        </xdr:cNvPr>
        <xdr:cNvSpPr txBox="1"/>
      </xdr:nvSpPr>
      <xdr:spPr>
        <a:xfrm>
          <a:off x="2705744" y="644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86123</xdr:rowOff>
    </xdr:from>
    <xdr:ext cx="405111" cy="259045"/>
    <xdr:sp macro="" textlink="">
      <xdr:nvSpPr>
        <xdr:cNvPr id="83" name="n_3aveValue【道路】&#10;有形固定資産減価償却率">
          <a:extLst>
            <a:ext uri="{FF2B5EF4-FFF2-40B4-BE49-F238E27FC236}">
              <a16:creationId xmlns:a16="http://schemas.microsoft.com/office/drawing/2014/main" id="{8BC9A955-B09C-43BE-B530-9AA01FC9EBF2}"/>
            </a:ext>
          </a:extLst>
        </xdr:cNvPr>
        <xdr:cNvSpPr txBox="1"/>
      </xdr:nvSpPr>
      <xdr:spPr>
        <a:xfrm>
          <a:off x="1816744" y="6429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49547</xdr:rowOff>
    </xdr:from>
    <xdr:ext cx="405111" cy="259045"/>
    <xdr:sp macro="" textlink="">
      <xdr:nvSpPr>
        <xdr:cNvPr id="84" name="n_4aveValue【道路】&#10;有形固定資産減価償却率">
          <a:extLst>
            <a:ext uri="{FF2B5EF4-FFF2-40B4-BE49-F238E27FC236}">
              <a16:creationId xmlns:a16="http://schemas.microsoft.com/office/drawing/2014/main" id="{9FA2800E-885D-4F09-A1A5-8C36720ED766}"/>
            </a:ext>
          </a:extLst>
        </xdr:cNvPr>
        <xdr:cNvSpPr txBox="1"/>
      </xdr:nvSpPr>
      <xdr:spPr>
        <a:xfrm>
          <a:off x="9277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138955</xdr:rowOff>
    </xdr:from>
    <xdr:ext cx="405111" cy="259045"/>
    <xdr:sp macro="" textlink="">
      <xdr:nvSpPr>
        <xdr:cNvPr id="85" name="n_1mainValue【道路】&#10;有形固定資産減価償却率">
          <a:extLst>
            <a:ext uri="{FF2B5EF4-FFF2-40B4-BE49-F238E27FC236}">
              <a16:creationId xmlns:a16="http://schemas.microsoft.com/office/drawing/2014/main" id="{E3DB062F-4BD7-4C8C-95E4-DC76271BA8FA}"/>
            </a:ext>
          </a:extLst>
        </xdr:cNvPr>
        <xdr:cNvSpPr txBox="1"/>
      </xdr:nvSpPr>
      <xdr:spPr>
        <a:xfrm>
          <a:off x="3582044" y="5796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145813</xdr:rowOff>
    </xdr:from>
    <xdr:ext cx="405111" cy="259045"/>
    <xdr:sp macro="" textlink="">
      <xdr:nvSpPr>
        <xdr:cNvPr id="86" name="n_2mainValue【道路】&#10;有形固定資産減価償却率">
          <a:extLst>
            <a:ext uri="{FF2B5EF4-FFF2-40B4-BE49-F238E27FC236}">
              <a16:creationId xmlns:a16="http://schemas.microsoft.com/office/drawing/2014/main" id="{88ADF5D6-2A38-4FAE-8ADA-B195C651CAF2}"/>
            </a:ext>
          </a:extLst>
        </xdr:cNvPr>
        <xdr:cNvSpPr txBox="1"/>
      </xdr:nvSpPr>
      <xdr:spPr>
        <a:xfrm>
          <a:off x="2705744" y="5803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154957</xdr:rowOff>
    </xdr:from>
    <xdr:ext cx="405111" cy="259045"/>
    <xdr:sp macro="" textlink="">
      <xdr:nvSpPr>
        <xdr:cNvPr id="87" name="n_3mainValue【道路】&#10;有形固定資産減価償却率">
          <a:extLst>
            <a:ext uri="{FF2B5EF4-FFF2-40B4-BE49-F238E27FC236}">
              <a16:creationId xmlns:a16="http://schemas.microsoft.com/office/drawing/2014/main" id="{58474F03-0140-4DB2-8A99-2F7762003D80}"/>
            </a:ext>
          </a:extLst>
        </xdr:cNvPr>
        <xdr:cNvSpPr txBox="1"/>
      </xdr:nvSpPr>
      <xdr:spPr>
        <a:xfrm>
          <a:off x="1816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148099</xdr:rowOff>
    </xdr:from>
    <xdr:ext cx="405111" cy="259045"/>
    <xdr:sp macro="" textlink="">
      <xdr:nvSpPr>
        <xdr:cNvPr id="88" name="n_4mainValue【道路】&#10;有形固定資産減価償却率">
          <a:extLst>
            <a:ext uri="{FF2B5EF4-FFF2-40B4-BE49-F238E27FC236}">
              <a16:creationId xmlns:a16="http://schemas.microsoft.com/office/drawing/2014/main" id="{2B284D92-A587-471B-BFB7-FCB5100FCA5F}"/>
            </a:ext>
          </a:extLst>
        </xdr:cNvPr>
        <xdr:cNvSpPr txBox="1"/>
      </xdr:nvSpPr>
      <xdr:spPr>
        <a:xfrm>
          <a:off x="927744" y="5805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32A742F2-3DDD-4951-BA99-0C9D5C31365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36AAF5EF-CE0C-4817-8451-0B670E77D59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303463A-9748-4FA3-8452-F5631C3CDF3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AF78A17E-056A-45C2-AE60-9E1CD2934DC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C191A338-5CBE-47BC-BB5D-A8E3F4148217}"/>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8AEE9FF9-9CC8-430A-9B17-70E62ACADD0D}"/>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21B9AB4-2B48-46C0-8B86-BCD98CE95C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B8AFDB14-0BFB-4CDB-A7C8-EECBAAB74BB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78F90E5D-B6AC-467C-BECD-58BC459D8BA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F0C2845E-EC2C-4118-9551-3EEA617EDBB5}"/>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FB3B81A7-7F87-4F16-B925-EDA90DE09ACE}"/>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6FF97F5-B554-4174-BBD3-BFE520989AAD}"/>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3AB9B140-1042-4DA2-81D7-760AC9FBB19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7923A320-DD27-4719-8261-A447947CF3AB}"/>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E8C67AE2-08D5-461E-A1B4-BA300371BEB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3CE0B246-63FD-4432-9657-CEFD74EB9610}"/>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32D6955-27DC-448D-8304-F2773C0157F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09DCA262-C875-4102-9A57-9B59E78CBE2B}"/>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7C6C3FF2-7F85-4F0A-98B5-C1F4E7284799}"/>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8CC91EE2-5E14-4E0D-9ABE-17131A25B8D3}"/>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2C918CC2-9769-45FC-91D0-343D4CA04CE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663B9A48-6D56-490A-AEA5-06D9486422D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4E02AC7-2A79-4BE5-8769-126331892CB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34880</xdr:rowOff>
    </xdr:from>
    <xdr:to>
      <xdr:col>54</xdr:col>
      <xdr:colOff>189865</xdr:colOff>
      <xdr:row>41</xdr:row>
      <xdr:rowOff>145599</xdr:rowOff>
    </xdr:to>
    <xdr:cxnSp macro="">
      <xdr:nvCxnSpPr>
        <xdr:cNvPr id="112" name="直線コネクタ 111">
          <a:extLst>
            <a:ext uri="{FF2B5EF4-FFF2-40B4-BE49-F238E27FC236}">
              <a16:creationId xmlns:a16="http://schemas.microsoft.com/office/drawing/2014/main" id="{18DDEEDF-63E8-4B1A-9B6C-9702DA0E0B47}"/>
            </a:ext>
          </a:extLst>
        </xdr:cNvPr>
        <xdr:cNvCxnSpPr/>
      </xdr:nvCxnSpPr>
      <xdr:spPr>
        <a:xfrm flipV="1">
          <a:off x="10476865" y="5864180"/>
          <a:ext cx="0" cy="13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149426</xdr:rowOff>
    </xdr:from>
    <xdr:ext cx="469744" cy="259045"/>
    <xdr:sp macro="" textlink="">
      <xdr:nvSpPr>
        <xdr:cNvPr id="113" name="【道路】&#10;一人当たり延長最小値テキスト">
          <a:extLst>
            <a:ext uri="{FF2B5EF4-FFF2-40B4-BE49-F238E27FC236}">
              <a16:creationId xmlns:a16="http://schemas.microsoft.com/office/drawing/2014/main" id="{A2FFD077-C96C-414C-8D26-8793967B8216}"/>
            </a:ext>
          </a:extLst>
        </xdr:cNvPr>
        <xdr:cNvSpPr txBox="1"/>
      </xdr:nvSpPr>
      <xdr:spPr>
        <a:xfrm>
          <a:off x="10515600" y="717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145599</xdr:rowOff>
    </xdr:from>
    <xdr:to>
      <xdr:col>55</xdr:col>
      <xdr:colOff>88900</xdr:colOff>
      <xdr:row>41</xdr:row>
      <xdr:rowOff>145599</xdr:rowOff>
    </xdr:to>
    <xdr:cxnSp macro="">
      <xdr:nvCxnSpPr>
        <xdr:cNvPr id="114" name="直線コネクタ 113">
          <a:extLst>
            <a:ext uri="{FF2B5EF4-FFF2-40B4-BE49-F238E27FC236}">
              <a16:creationId xmlns:a16="http://schemas.microsoft.com/office/drawing/2014/main" id="{BB38098F-863A-4364-8E15-CEED8E9798E2}"/>
            </a:ext>
          </a:extLst>
        </xdr:cNvPr>
        <xdr:cNvCxnSpPr/>
      </xdr:nvCxnSpPr>
      <xdr:spPr>
        <a:xfrm>
          <a:off x="10388600" y="7175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153007</xdr:rowOff>
    </xdr:from>
    <xdr:ext cx="534377" cy="259045"/>
    <xdr:sp macro="" textlink="">
      <xdr:nvSpPr>
        <xdr:cNvPr id="115" name="【道路】&#10;一人当たり延長最大値テキスト">
          <a:extLst>
            <a:ext uri="{FF2B5EF4-FFF2-40B4-BE49-F238E27FC236}">
              <a16:creationId xmlns:a16="http://schemas.microsoft.com/office/drawing/2014/main" id="{EC1AFAF9-03E4-43B9-B3AC-2F6C8093F58C}"/>
            </a:ext>
          </a:extLst>
        </xdr:cNvPr>
        <xdr:cNvSpPr txBox="1"/>
      </xdr:nvSpPr>
      <xdr:spPr>
        <a:xfrm>
          <a:off x="10515600" y="5639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34880</xdr:rowOff>
    </xdr:from>
    <xdr:to>
      <xdr:col>55</xdr:col>
      <xdr:colOff>88900</xdr:colOff>
      <xdr:row>34</xdr:row>
      <xdr:rowOff>34880</xdr:rowOff>
    </xdr:to>
    <xdr:cxnSp macro="">
      <xdr:nvCxnSpPr>
        <xdr:cNvPr id="116" name="直線コネクタ 115">
          <a:extLst>
            <a:ext uri="{FF2B5EF4-FFF2-40B4-BE49-F238E27FC236}">
              <a16:creationId xmlns:a16="http://schemas.microsoft.com/office/drawing/2014/main" id="{7FCE23C7-E909-4D63-81EE-2DCD21701D63}"/>
            </a:ext>
          </a:extLst>
        </xdr:cNvPr>
        <xdr:cNvCxnSpPr/>
      </xdr:nvCxnSpPr>
      <xdr:spPr>
        <a:xfrm>
          <a:off x="10388600" y="5864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101007</xdr:rowOff>
    </xdr:from>
    <xdr:ext cx="534377" cy="259045"/>
    <xdr:sp macro="" textlink="">
      <xdr:nvSpPr>
        <xdr:cNvPr id="117" name="【道路】&#10;一人当たり延長平均値テキスト">
          <a:extLst>
            <a:ext uri="{FF2B5EF4-FFF2-40B4-BE49-F238E27FC236}">
              <a16:creationId xmlns:a16="http://schemas.microsoft.com/office/drawing/2014/main" id="{333EBACC-2914-4897-A5B1-568076369D5A}"/>
            </a:ext>
          </a:extLst>
        </xdr:cNvPr>
        <xdr:cNvSpPr txBox="1"/>
      </xdr:nvSpPr>
      <xdr:spPr>
        <a:xfrm>
          <a:off x="10515600" y="66161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78130</xdr:rowOff>
    </xdr:from>
    <xdr:to>
      <xdr:col>55</xdr:col>
      <xdr:colOff>50800</xdr:colOff>
      <xdr:row>40</xdr:row>
      <xdr:rowOff>8280</xdr:rowOff>
    </xdr:to>
    <xdr:sp macro="" textlink="">
      <xdr:nvSpPr>
        <xdr:cNvPr id="118" name="フローチャート: 判断 117">
          <a:extLst>
            <a:ext uri="{FF2B5EF4-FFF2-40B4-BE49-F238E27FC236}">
              <a16:creationId xmlns:a16="http://schemas.microsoft.com/office/drawing/2014/main" id="{E7439A92-1523-4894-B288-36D7BA7D4018}"/>
            </a:ext>
          </a:extLst>
        </xdr:cNvPr>
        <xdr:cNvSpPr/>
      </xdr:nvSpPr>
      <xdr:spPr>
        <a:xfrm>
          <a:off x="10426700" y="6764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82455</xdr:rowOff>
    </xdr:from>
    <xdr:to>
      <xdr:col>50</xdr:col>
      <xdr:colOff>165100</xdr:colOff>
      <xdr:row>40</xdr:row>
      <xdr:rowOff>12605</xdr:rowOff>
    </xdr:to>
    <xdr:sp macro="" textlink="">
      <xdr:nvSpPr>
        <xdr:cNvPr id="119" name="フローチャート: 判断 118">
          <a:extLst>
            <a:ext uri="{FF2B5EF4-FFF2-40B4-BE49-F238E27FC236}">
              <a16:creationId xmlns:a16="http://schemas.microsoft.com/office/drawing/2014/main" id="{A9277A02-FC01-4A2D-9060-B34A2F3CE3AD}"/>
            </a:ext>
          </a:extLst>
        </xdr:cNvPr>
        <xdr:cNvSpPr/>
      </xdr:nvSpPr>
      <xdr:spPr>
        <a:xfrm>
          <a:off x="9588500" y="6769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79178</xdr:rowOff>
    </xdr:from>
    <xdr:to>
      <xdr:col>46</xdr:col>
      <xdr:colOff>38100</xdr:colOff>
      <xdr:row>40</xdr:row>
      <xdr:rowOff>9328</xdr:rowOff>
    </xdr:to>
    <xdr:sp macro="" textlink="">
      <xdr:nvSpPr>
        <xdr:cNvPr id="120" name="フローチャート: 判断 119">
          <a:extLst>
            <a:ext uri="{FF2B5EF4-FFF2-40B4-BE49-F238E27FC236}">
              <a16:creationId xmlns:a16="http://schemas.microsoft.com/office/drawing/2014/main" id="{DCB5F703-B843-4021-8989-A5FD9A9F7361}"/>
            </a:ext>
          </a:extLst>
        </xdr:cNvPr>
        <xdr:cNvSpPr/>
      </xdr:nvSpPr>
      <xdr:spPr>
        <a:xfrm>
          <a:off x="8699500" y="6765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88912</xdr:rowOff>
    </xdr:from>
    <xdr:to>
      <xdr:col>41</xdr:col>
      <xdr:colOff>101600</xdr:colOff>
      <xdr:row>40</xdr:row>
      <xdr:rowOff>19062</xdr:rowOff>
    </xdr:to>
    <xdr:sp macro="" textlink="">
      <xdr:nvSpPr>
        <xdr:cNvPr id="121" name="フローチャート: 判断 120">
          <a:extLst>
            <a:ext uri="{FF2B5EF4-FFF2-40B4-BE49-F238E27FC236}">
              <a16:creationId xmlns:a16="http://schemas.microsoft.com/office/drawing/2014/main" id="{7F01FDC8-A4EA-4282-BECE-C80487C6C991}"/>
            </a:ext>
          </a:extLst>
        </xdr:cNvPr>
        <xdr:cNvSpPr/>
      </xdr:nvSpPr>
      <xdr:spPr>
        <a:xfrm>
          <a:off x="7810500" y="6775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98952</xdr:rowOff>
    </xdr:from>
    <xdr:to>
      <xdr:col>36</xdr:col>
      <xdr:colOff>165100</xdr:colOff>
      <xdr:row>40</xdr:row>
      <xdr:rowOff>29102</xdr:rowOff>
    </xdr:to>
    <xdr:sp macro="" textlink="">
      <xdr:nvSpPr>
        <xdr:cNvPr id="122" name="フローチャート: 判断 121">
          <a:extLst>
            <a:ext uri="{FF2B5EF4-FFF2-40B4-BE49-F238E27FC236}">
              <a16:creationId xmlns:a16="http://schemas.microsoft.com/office/drawing/2014/main" id="{9DBB9ABA-2790-4D6D-98BB-893BECADBC29}"/>
            </a:ext>
          </a:extLst>
        </xdr:cNvPr>
        <xdr:cNvSpPr/>
      </xdr:nvSpPr>
      <xdr:spPr>
        <a:xfrm>
          <a:off x="6921500" y="6785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D123B375-3EF5-47A6-8CAB-86AA8288C9A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E7FE686B-F9E0-4DF9-8558-E4F7DE716AD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E7B4C7D9-28AA-46BB-AA77-0339EE1A1822}"/>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AE2B9D4-AFB3-4B5B-94CC-EB14E52B1611}"/>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4E0E64A-5326-490A-AC5A-548114CDC77A}"/>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158197</xdr:rowOff>
    </xdr:from>
    <xdr:to>
      <xdr:col>55</xdr:col>
      <xdr:colOff>50800</xdr:colOff>
      <xdr:row>41</xdr:row>
      <xdr:rowOff>88347</xdr:rowOff>
    </xdr:to>
    <xdr:sp macro="" textlink="">
      <xdr:nvSpPr>
        <xdr:cNvPr id="128" name="楕円 127">
          <a:extLst>
            <a:ext uri="{FF2B5EF4-FFF2-40B4-BE49-F238E27FC236}">
              <a16:creationId xmlns:a16="http://schemas.microsoft.com/office/drawing/2014/main" id="{4251A9CE-747B-41B1-8EDE-22368EED1398}"/>
            </a:ext>
          </a:extLst>
        </xdr:cNvPr>
        <xdr:cNvSpPr/>
      </xdr:nvSpPr>
      <xdr:spPr>
        <a:xfrm>
          <a:off x="10426700" y="7016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73124</xdr:rowOff>
    </xdr:from>
    <xdr:ext cx="469744" cy="259045"/>
    <xdr:sp macro="" textlink="">
      <xdr:nvSpPr>
        <xdr:cNvPr id="129" name="【道路】&#10;一人当たり延長該当値テキスト">
          <a:extLst>
            <a:ext uri="{FF2B5EF4-FFF2-40B4-BE49-F238E27FC236}">
              <a16:creationId xmlns:a16="http://schemas.microsoft.com/office/drawing/2014/main" id="{152C9B37-5414-4995-88F3-699C4AF695EE}"/>
            </a:ext>
          </a:extLst>
        </xdr:cNvPr>
        <xdr:cNvSpPr txBox="1"/>
      </xdr:nvSpPr>
      <xdr:spPr>
        <a:xfrm>
          <a:off x="10515600" y="6931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163226</xdr:rowOff>
    </xdr:from>
    <xdr:to>
      <xdr:col>50</xdr:col>
      <xdr:colOff>165100</xdr:colOff>
      <xdr:row>41</xdr:row>
      <xdr:rowOff>93376</xdr:rowOff>
    </xdr:to>
    <xdr:sp macro="" textlink="">
      <xdr:nvSpPr>
        <xdr:cNvPr id="130" name="楕円 129">
          <a:extLst>
            <a:ext uri="{FF2B5EF4-FFF2-40B4-BE49-F238E27FC236}">
              <a16:creationId xmlns:a16="http://schemas.microsoft.com/office/drawing/2014/main" id="{2966839F-03E0-4A63-965F-F236E162339E}"/>
            </a:ext>
          </a:extLst>
        </xdr:cNvPr>
        <xdr:cNvSpPr/>
      </xdr:nvSpPr>
      <xdr:spPr>
        <a:xfrm>
          <a:off x="9588500" y="702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37547</xdr:rowOff>
    </xdr:from>
    <xdr:to>
      <xdr:col>55</xdr:col>
      <xdr:colOff>0</xdr:colOff>
      <xdr:row>41</xdr:row>
      <xdr:rowOff>42576</xdr:rowOff>
    </xdr:to>
    <xdr:cxnSp macro="">
      <xdr:nvCxnSpPr>
        <xdr:cNvPr id="131" name="直線コネクタ 130">
          <a:extLst>
            <a:ext uri="{FF2B5EF4-FFF2-40B4-BE49-F238E27FC236}">
              <a16:creationId xmlns:a16="http://schemas.microsoft.com/office/drawing/2014/main" id="{21E1672E-1265-42F8-8CDD-726F2344F8EF}"/>
            </a:ext>
          </a:extLst>
        </xdr:cNvPr>
        <xdr:cNvCxnSpPr/>
      </xdr:nvCxnSpPr>
      <xdr:spPr>
        <a:xfrm flipV="1">
          <a:off x="9639300" y="7066997"/>
          <a:ext cx="8382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164541</xdr:rowOff>
    </xdr:from>
    <xdr:to>
      <xdr:col>46</xdr:col>
      <xdr:colOff>38100</xdr:colOff>
      <xdr:row>41</xdr:row>
      <xdr:rowOff>94691</xdr:rowOff>
    </xdr:to>
    <xdr:sp macro="" textlink="">
      <xdr:nvSpPr>
        <xdr:cNvPr id="132" name="楕円 131">
          <a:extLst>
            <a:ext uri="{FF2B5EF4-FFF2-40B4-BE49-F238E27FC236}">
              <a16:creationId xmlns:a16="http://schemas.microsoft.com/office/drawing/2014/main" id="{AF9068EA-53CD-497C-B5EA-071947D94375}"/>
            </a:ext>
          </a:extLst>
        </xdr:cNvPr>
        <xdr:cNvSpPr/>
      </xdr:nvSpPr>
      <xdr:spPr>
        <a:xfrm>
          <a:off x="8699500" y="7022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42576</xdr:rowOff>
    </xdr:from>
    <xdr:to>
      <xdr:col>50</xdr:col>
      <xdr:colOff>114300</xdr:colOff>
      <xdr:row>41</xdr:row>
      <xdr:rowOff>43891</xdr:rowOff>
    </xdr:to>
    <xdr:cxnSp macro="">
      <xdr:nvCxnSpPr>
        <xdr:cNvPr id="133" name="直線コネクタ 132">
          <a:extLst>
            <a:ext uri="{FF2B5EF4-FFF2-40B4-BE49-F238E27FC236}">
              <a16:creationId xmlns:a16="http://schemas.microsoft.com/office/drawing/2014/main" id="{C6ADFC2F-23C7-4681-AA52-833988E9BF95}"/>
            </a:ext>
          </a:extLst>
        </xdr:cNvPr>
        <xdr:cNvCxnSpPr/>
      </xdr:nvCxnSpPr>
      <xdr:spPr>
        <a:xfrm flipV="1">
          <a:off x="8750300" y="7072026"/>
          <a:ext cx="889000" cy="1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165132</xdr:rowOff>
    </xdr:from>
    <xdr:to>
      <xdr:col>41</xdr:col>
      <xdr:colOff>101600</xdr:colOff>
      <xdr:row>41</xdr:row>
      <xdr:rowOff>95282</xdr:rowOff>
    </xdr:to>
    <xdr:sp macro="" textlink="">
      <xdr:nvSpPr>
        <xdr:cNvPr id="134" name="楕円 133">
          <a:extLst>
            <a:ext uri="{FF2B5EF4-FFF2-40B4-BE49-F238E27FC236}">
              <a16:creationId xmlns:a16="http://schemas.microsoft.com/office/drawing/2014/main" id="{8677FAD1-7967-45E4-8868-9F72339C09E7}"/>
            </a:ext>
          </a:extLst>
        </xdr:cNvPr>
        <xdr:cNvSpPr/>
      </xdr:nvSpPr>
      <xdr:spPr>
        <a:xfrm>
          <a:off x="7810500" y="7023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43891</xdr:rowOff>
    </xdr:from>
    <xdr:to>
      <xdr:col>45</xdr:col>
      <xdr:colOff>177800</xdr:colOff>
      <xdr:row>41</xdr:row>
      <xdr:rowOff>44482</xdr:rowOff>
    </xdr:to>
    <xdr:cxnSp macro="">
      <xdr:nvCxnSpPr>
        <xdr:cNvPr id="135" name="直線コネクタ 134">
          <a:extLst>
            <a:ext uri="{FF2B5EF4-FFF2-40B4-BE49-F238E27FC236}">
              <a16:creationId xmlns:a16="http://schemas.microsoft.com/office/drawing/2014/main" id="{4F9D22D9-CF42-4E88-905D-78B019396DFC}"/>
            </a:ext>
          </a:extLst>
        </xdr:cNvPr>
        <xdr:cNvCxnSpPr/>
      </xdr:nvCxnSpPr>
      <xdr:spPr>
        <a:xfrm flipV="1">
          <a:off x="7861300" y="7073341"/>
          <a:ext cx="889000" cy="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166865</xdr:rowOff>
    </xdr:from>
    <xdr:to>
      <xdr:col>36</xdr:col>
      <xdr:colOff>165100</xdr:colOff>
      <xdr:row>41</xdr:row>
      <xdr:rowOff>97015</xdr:rowOff>
    </xdr:to>
    <xdr:sp macro="" textlink="">
      <xdr:nvSpPr>
        <xdr:cNvPr id="136" name="楕円 135">
          <a:extLst>
            <a:ext uri="{FF2B5EF4-FFF2-40B4-BE49-F238E27FC236}">
              <a16:creationId xmlns:a16="http://schemas.microsoft.com/office/drawing/2014/main" id="{2C7C798C-E306-49A0-AF4D-298413B24BC5}"/>
            </a:ext>
          </a:extLst>
        </xdr:cNvPr>
        <xdr:cNvSpPr/>
      </xdr:nvSpPr>
      <xdr:spPr>
        <a:xfrm>
          <a:off x="6921500" y="7024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44482</xdr:rowOff>
    </xdr:from>
    <xdr:to>
      <xdr:col>41</xdr:col>
      <xdr:colOff>50800</xdr:colOff>
      <xdr:row>41</xdr:row>
      <xdr:rowOff>46215</xdr:rowOff>
    </xdr:to>
    <xdr:cxnSp macro="">
      <xdr:nvCxnSpPr>
        <xdr:cNvPr id="137" name="直線コネクタ 136">
          <a:extLst>
            <a:ext uri="{FF2B5EF4-FFF2-40B4-BE49-F238E27FC236}">
              <a16:creationId xmlns:a16="http://schemas.microsoft.com/office/drawing/2014/main" id="{75B500E3-2105-4C16-B41B-10BCD78CC045}"/>
            </a:ext>
          </a:extLst>
        </xdr:cNvPr>
        <xdr:cNvCxnSpPr/>
      </xdr:nvCxnSpPr>
      <xdr:spPr>
        <a:xfrm flipV="1">
          <a:off x="6972300" y="7073932"/>
          <a:ext cx="889000" cy="1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29132</xdr:rowOff>
    </xdr:from>
    <xdr:ext cx="534377" cy="259045"/>
    <xdr:sp macro="" textlink="">
      <xdr:nvSpPr>
        <xdr:cNvPr id="138" name="n_1aveValue【道路】&#10;一人当たり延長">
          <a:extLst>
            <a:ext uri="{FF2B5EF4-FFF2-40B4-BE49-F238E27FC236}">
              <a16:creationId xmlns:a16="http://schemas.microsoft.com/office/drawing/2014/main" id="{858EBD5D-F323-45A3-A328-AB02D878DBF4}"/>
            </a:ext>
          </a:extLst>
        </xdr:cNvPr>
        <xdr:cNvSpPr txBox="1"/>
      </xdr:nvSpPr>
      <xdr:spPr>
        <a:xfrm>
          <a:off x="9359411" y="6544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25855</xdr:rowOff>
    </xdr:from>
    <xdr:ext cx="534377" cy="259045"/>
    <xdr:sp macro="" textlink="">
      <xdr:nvSpPr>
        <xdr:cNvPr id="139" name="n_2aveValue【道路】&#10;一人当たり延長">
          <a:extLst>
            <a:ext uri="{FF2B5EF4-FFF2-40B4-BE49-F238E27FC236}">
              <a16:creationId xmlns:a16="http://schemas.microsoft.com/office/drawing/2014/main" id="{792FEF4C-28E4-468B-A504-25619243ACAB}"/>
            </a:ext>
          </a:extLst>
        </xdr:cNvPr>
        <xdr:cNvSpPr txBox="1"/>
      </xdr:nvSpPr>
      <xdr:spPr>
        <a:xfrm>
          <a:off x="8483111" y="6540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35589</xdr:rowOff>
    </xdr:from>
    <xdr:ext cx="534377" cy="259045"/>
    <xdr:sp macro="" textlink="">
      <xdr:nvSpPr>
        <xdr:cNvPr id="140" name="n_3aveValue【道路】&#10;一人当たり延長">
          <a:extLst>
            <a:ext uri="{FF2B5EF4-FFF2-40B4-BE49-F238E27FC236}">
              <a16:creationId xmlns:a16="http://schemas.microsoft.com/office/drawing/2014/main" id="{4D923E78-CA3E-4693-9582-3FE20A4919BC}"/>
            </a:ext>
          </a:extLst>
        </xdr:cNvPr>
        <xdr:cNvSpPr txBox="1"/>
      </xdr:nvSpPr>
      <xdr:spPr>
        <a:xfrm>
          <a:off x="7594111" y="6550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45629</xdr:rowOff>
    </xdr:from>
    <xdr:ext cx="534377" cy="259045"/>
    <xdr:sp macro="" textlink="">
      <xdr:nvSpPr>
        <xdr:cNvPr id="141" name="n_4aveValue【道路】&#10;一人当たり延長">
          <a:extLst>
            <a:ext uri="{FF2B5EF4-FFF2-40B4-BE49-F238E27FC236}">
              <a16:creationId xmlns:a16="http://schemas.microsoft.com/office/drawing/2014/main" id="{6A59A0CF-6706-4E30-944F-5A533F0014F3}"/>
            </a:ext>
          </a:extLst>
        </xdr:cNvPr>
        <xdr:cNvSpPr txBox="1"/>
      </xdr:nvSpPr>
      <xdr:spPr>
        <a:xfrm>
          <a:off x="6705111" y="6560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84503</xdr:rowOff>
    </xdr:from>
    <xdr:ext cx="469744" cy="259045"/>
    <xdr:sp macro="" textlink="">
      <xdr:nvSpPr>
        <xdr:cNvPr id="142" name="n_1mainValue【道路】&#10;一人当たり延長">
          <a:extLst>
            <a:ext uri="{FF2B5EF4-FFF2-40B4-BE49-F238E27FC236}">
              <a16:creationId xmlns:a16="http://schemas.microsoft.com/office/drawing/2014/main" id="{AFE4304E-4B12-4E8D-A38E-4A03B4CA8435}"/>
            </a:ext>
          </a:extLst>
        </xdr:cNvPr>
        <xdr:cNvSpPr txBox="1"/>
      </xdr:nvSpPr>
      <xdr:spPr>
        <a:xfrm>
          <a:off x="9391727" y="711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85818</xdr:rowOff>
    </xdr:from>
    <xdr:ext cx="469744" cy="259045"/>
    <xdr:sp macro="" textlink="">
      <xdr:nvSpPr>
        <xdr:cNvPr id="143" name="n_2mainValue【道路】&#10;一人当たり延長">
          <a:extLst>
            <a:ext uri="{FF2B5EF4-FFF2-40B4-BE49-F238E27FC236}">
              <a16:creationId xmlns:a16="http://schemas.microsoft.com/office/drawing/2014/main" id="{C3EF7A55-ABAE-4AC9-92DA-1BD6EA6E4225}"/>
            </a:ext>
          </a:extLst>
        </xdr:cNvPr>
        <xdr:cNvSpPr txBox="1"/>
      </xdr:nvSpPr>
      <xdr:spPr>
        <a:xfrm>
          <a:off x="8515427" y="7115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86409</xdr:rowOff>
    </xdr:from>
    <xdr:ext cx="469744" cy="259045"/>
    <xdr:sp macro="" textlink="">
      <xdr:nvSpPr>
        <xdr:cNvPr id="144" name="n_3mainValue【道路】&#10;一人当たり延長">
          <a:extLst>
            <a:ext uri="{FF2B5EF4-FFF2-40B4-BE49-F238E27FC236}">
              <a16:creationId xmlns:a16="http://schemas.microsoft.com/office/drawing/2014/main" id="{6B7B25F4-0206-4A78-B51C-E1B621F78090}"/>
            </a:ext>
          </a:extLst>
        </xdr:cNvPr>
        <xdr:cNvSpPr txBox="1"/>
      </xdr:nvSpPr>
      <xdr:spPr>
        <a:xfrm>
          <a:off x="7626427" y="7115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88142</xdr:rowOff>
    </xdr:from>
    <xdr:ext cx="469744" cy="259045"/>
    <xdr:sp macro="" textlink="">
      <xdr:nvSpPr>
        <xdr:cNvPr id="145" name="n_4mainValue【道路】&#10;一人当たり延長">
          <a:extLst>
            <a:ext uri="{FF2B5EF4-FFF2-40B4-BE49-F238E27FC236}">
              <a16:creationId xmlns:a16="http://schemas.microsoft.com/office/drawing/2014/main" id="{470DEE88-4D3F-4101-A7D4-D267395C11B6}"/>
            </a:ext>
          </a:extLst>
        </xdr:cNvPr>
        <xdr:cNvSpPr txBox="1"/>
      </xdr:nvSpPr>
      <xdr:spPr>
        <a:xfrm>
          <a:off x="6737427" y="7117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B1A2DB8D-13B1-4C6F-A3D6-866CCAC2B1C9}"/>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DD032719-B51D-4790-BAF5-2DC21988E0E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5386BCF4-F034-4EB0-A4DB-857F0A3295A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AE701D2-878D-4436-9D18-15F65168D1B8}"/>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1E1ADCD5-DA79-49FB-AD6D-BEC450DB200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24C8657B-A6BA-43D3-A907-DEFB8A5CFF8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1B2EF322-B9F9-4CFE-BE31-701A7492C30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A6CA2D95-6B88-43C6-9FE6-5E26881E1AF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A5B82FD0-B260-4B2B-BD84-1B600DC9848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8DB7BA09-9890-41B5-95D3-6FD7C95FFF72}"/>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64F3C664-9401-4837-8F7F-6B2D2D5D68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2441C5F1-5DE6-42E2-B22B-CE3FB1C512A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2AAFF6F9-BE46-4E67-A9BC-9551A760990C}"/>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62370326-C09B-420A-AE40-7C8984BA7C2F}"/>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2CE5B70B-2768-4F9F-80F6-214CFACEA72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44E32D15-7268-43EA-A0AC-A3E060FCF87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B65E0B82-E28D-4264-B435-8CE49C5821B5}"/>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B269B297-42DC-43F8-A6E0-1E19F2768F0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9D63C492-D1D7-4991-877F-60EF22D951B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5A4A7244-2A61-4446-A488-94BB29E5FD05}"/>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6D285960-A66E-4FC6-9A61-A499B54925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42E3A430-7330-4D5A-A9AC-7D37FC6BD12A}"/>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A562A076-1ED3-419E-B3AA-51998AF1EF52}"/>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9F77F33B-86B7-49A1-ACF4-D3EC6B69FAE1}"/>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33ED19D8-E6BA-4010-A2E2-F2A68DAAE5B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145324</xdr:rowOff>
    </xdr:from>
    <xdr:to>
      <xdr:col>24</xdr:col>
      <xdr:colOff>62865</xdr:colOff>
      <xdr:row>64</xdr:row>
      <xdr:rowOff>130628</xdr:rowOff>
    </xdr:to>
    <xdr:cxnSp macro="">
      <xdr:nvCxnSpPr>
        <xdr:cNvPr id="171" name="直線コネクタ 170">
          <a:extLst>
            <a:ext uri="{FF2B5EF4-FFF2-40B4-BE49-F238E27FC236}">
              <a16:creationId xmlns:a16="http://schemas.microsoft.com/office/drawing/2014/main" id="{0A32C0F9-45F1-4FC9-8F56-92B3BC27E9DE}"/>
            </a:ext>
          </a:extLst>
        </xdr:cNvPr>
        <xdr:cNvCxnSpPr/>
      </xdr:nvCxnSpPr>
      <xdr:spPr>
        <a:xfrm flipV="1">
          <a:off x="4634865" y="9575074"/>
          <a:ext cx="0" cy="15283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2" name="【橋りょう・トンネル】&#10;有形固定資産減価償却率最小値テキスト">
          <a:extLst>
            <a:ext uri="{FF2B5EF4-FFF2-40B4-BE49-F238E27FC236}">
              <a16:creationId xmlns:a16="http://schemas.microsoft.com/office/drawing/2014/main" id="{3C2B0432-A7FF-4103-BA03-E06513114789}"/>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3" name="直線コネクタ 172">
          <a:extLst>
            <a:ext uri="{FF2B5EF4-FFF2-40B4-BE49-F238E27FC236}">
              <a16:creationId xmlns:a16="http://schemas.microsoft.com/office/drawing/2014/main" id="{C02C90F8-C1C6-425F-9591-8FDDC00FF28C}"/>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92001</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36DB48E8-35CF-4240-AA0D-92DDD784CC9A}"/>
            </a:ext>
          </a:extLst>
        </xdr:cNvPr>
        <xdr:cNvSpPr txBox="1"/>
      </xdr:nvSpPr>
      <xdr:spPr>
        <a:xfrm>
          <a:off x="4673600" y="93503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145324</xdr:rowOff>
    </xdr:from>
    <xdr:to>
      <xdr:col>24</xdr:col>
      <xdr:colOff>152400</xdr:colOff>
      <xdr:row>55</xdr:row>
      <xdr:rowOff>145324</xdr:rowOff>
    </xdr:to>
    <xdr:cxnSp macro="">
      <xdr:nvCxnSpPr>
        <xdr:cNvPr id="175" name="直線コネクタ 174">
          <a:extLst>
            <a:ext uri="{FF2B5EF4-FFF2-40B4-BE49-F238E27FC236}">
              <a16:creationId xmlns:a16="http://schemas.microsoft.com/office/drawing/2014/main" id="{003FEA6F-E4C9-4CEA-93A2-BD4F9A2C937A}"/>
            </a:ext>
          </a:extLst>
        </xdr:cNvPr>
        <xdr:cNvCxnSpPr/>
      </xdr:nvCxnSpPr>
      <xdr:spPr>
        <a:xfrm>
          <a:off x="4546600" y="957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16164</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744E95CA-F57C-4D43-BD7B-24EB2D4431B2}"/>
            </a:ext>
          </a:extLst>
        </xdr:cNvPr>
        <xdr:cNvSpPr txBox="1"/>
      </xdr:nvSpPr>
      <xdr:spPr>
        <a:xfrm>
          <a:off x="4673600" y="103031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164737</xdr:rowOff>
    </xdr:from>
    <xdr:to>
      <xdr:col>24</xdr:col>
      <xdr:colOff>114300</xdr:colOff>
      <xdr:row>61</xdr:row>
      <xdr:rowOff>94887</xdr:rowOff>
    </xdr:to>
    <xdr:sp macro="" textlink="">
      <xdr:nvSpPr>
        <xdr:cNvPr id="177" name="フローチャート: 判断 176">
          <a:extLst>
            <a:ext uri="{FF2B5EF4-FFF2-40B4-BE49-F238E27FC236}">
              <a16:creationId xmlns:a16="http://schemas.microsoft.com/office/drawing/2014/main" id="{261E3DA5-E548-4659-9B15-036EA2AD80ED}"/>
            </a:ext>
          </a:extLst>
        </xdr:cNvPr>
        <xdr:cNvSpPr/>
      </xdr:nvSpPr>
      <xdr:spPr>
        <a:xfrm>
          <a:off x="45847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141877</xdr:rowOff>
    </xdr:from>
    <xdr:to>
      <xdr:col>20</xdr:col>
      <xdr:colOff>38100</xdr:colOff>
      <xdr:row>61</xdr:row>
      <xdr:rowOff>72027</xdr:rowOff>
    </xdr:to>
    <xdr:sp macro="" textlink="">
      <xdr:nvSpPr>
        <xdr:cNvPr id="178" name="フローチャート: 判断 177">
          <a:extLst>
            <a:ext uri="{FF2B5EF4-FFF2-40B4-BE49-F238E27FC236}">
              <a16:creationId xmlns:a16="http://schemas.microsoft.com/office/drawing/2014/main" id="{75880433-BEB1-46BE-ACF0-EB92169BDB2D}"/>
            </a:ext>
          </a:extLst>
        </xdr:cNvPr>
        <xdr:cNvSpPr/>
      </xdr:nvSpPr>
      <xdr:spPr>
        <a:xfrm>
          <a:off x="3746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151674</xdr:rowOff>
    </xdr:from>
    <xdr:to>
      <xdr:col>15</xdr:col>
      <xdr:colOff>101600</xdr:colOff>
      <xdr:row>61</xdr:row>
      <xdr:rowOff>81824</xdr:rowOff>
    </xdr:to>
    <xdr:sp macro="" textlink="">
      <xdr:nvSpPr>
        <xdr:cNvPr id="179" name="フローチャート: 判断 178">
          <a:extLst>
            <a:ext uri="{FF2B5EF4-FFF2-40B4-BE49-F238E27FC236}">
              <a16:creationId xmlns:a16="http://schemas.microsoft.com/office/drawing/2014/main" id="{38AE3981-6A9F-4962-B75A-3539D59EC45C}"/>
            </a:ext>
          </a:extLst>
        </xdr:cNvPr>
        <xdr:cNvSpPr/>
      </xdr:nvSpPr>
      <xdr:spPr>
        <a:xfrm>
          <a:off x="2857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135346</xdr:rowOff>
    </xdr:from>
    <xdr:to>
      <xdr:col>10</xdr:col>
      <xdr:colOff>165100</xdr:colOff>
      <xdr:row>61</xdr:row>
      <xdr:rowOff>65496</xdr:rowOff>
    </xdr:to>
    <xdr:sp macro="" textlink="">
      <xdr:nvSpPr>
        <xdr:cNvPr id="180" name="フローチャート: 判断 179">
          <a:extLst>
            <a:ext uri="{FF2B5EF4-FFF2-40B4-BE49-F238E27FC236}">
              <a16:creationId xmlns:a16="http://schemas.microsoft.com/office/drawing/2014/main" id="{3B835227-D6F8-47F7-92E2-6942AD7DBDA7}"/>
            </a:ext>
          </a:extLst>
        </xdr:cNvPr>
        <xdr:cNvSpPr/>
      </xdr:nvSpPr>
      <xdr:spPr>
        <a:xfrm>
          <a:off x="19685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97790</xdr:rowOff>
    </xdr:from>
    <xdr:to>
      <xdr:col>6</xdr:col>
      <xdr:colOff>38100</xdr:colOff>
      <xdr:row>61</xdr:row>
      <xdr:rowOff>27940</xdr:rowOff>
    </xdr:to>
    <xdr:sp macro="" textlink="">
      <xdr:nvSpPr>
        <xdr:cNvPr id="181" name="フローチャート: 判断 180">
          <a:extLst>
            <a:ext uri="{FF2B5EF4-FFF2-40B4-BE49-F238E27FC236}">
              <a16:creationId xmlns:a16="http://schemas.microsoft.com/office/drawing/2014/main" id="{FBD6A9E5-BB7F-4E3B-8558-95395157F67F}"/>
            </a:ext>
          </a:extLst>
        </xdr:cNvPr>
        <xdr:cNvSpPr/>
      </xdr:nvSpPr>
      <xdr:spPr>
        <a:xfrm>
          <a:off x="1079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2E8B650C-EFAB-4C57-94DB-50B7E49C003B}"/>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D070459D-025D-4994-A425-0AE600CF117D}"/>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979E0A2-A06C-42B7-819F-F9D162112F5F}"/>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0621E33-A64A-435F-8EFA-303DA44D10CC}"/>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EF913DEF-A3CF-4CB4-858D-49133656A99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87" name="楕円 186">
          <a:extLst>
            <a:ext uri="{FF2B5EF4-FFF2-40B4-BE49-F238E27FC236}">
              <a16:creationId xmlns:a16="http://schemas.microsoft.com/office/drawing/2014/main" id="{D0124F78-09B9-4F6F-B7B5-39204AE3F26E}"/>
            </a:ext>
          </a:extLst>
        </xdr:cNvPr>
        <xdr:cNvSpPr/>
      </xdr:nvSpPr>
      <xdr:spPr>
        <a:xfrm>
          <a:off x="4584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156227</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5C1988F4-7E35-4044-BADE-8E6A2576289D}"/>
            </a:ext>
          </a:extLst>
        </xdr:cNvPr>
        <xdr:cNvSpPr txBox="1"/>
      </xdr:nvSpPr>
      <xdr:spPr>
        <a:xfrm>
          <a:off x="4673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151674</xdr:rowOff>
    </xdr:from>
    <xdr:to>
      <xdr:col>20</xdr:col>
      <xdr:colOff>38100</xdr:colOff>
      <xdr:row>61</xdr:row>
      <xdr:rowOff>81824</xdr:rowOff>
    </xdr:to>
    <xdr:sp macro="" textlink="">
      <xdr:nvSpPr>
        <xdr:cNvPr id="189" name="楕円 188">
          <a:extLst>
            <a:ext uri="{FF2B5EF4-FFF2-40B4-BE49-F238E27FC236}">
              <a16:creationId xmlns:a16="http://schemas.microsoft.com/office/drawing/2014/main" id="{17E0B16B-3287-45B1-A716-ADC5C47671E5}"/>
            </a:ext>
          </a:extLst>
        </xdr:cNvPr>
        <xdr:cNvSpPr/>
      </xdr:nvSpPr>
      <xdr:spPr>
        <a:xfrm>
          <a:off x="3746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31024</xdr:rowOff>
    </xdr:from>
    <xdr:to>
      <xdr:col>24</xdr:col>
      <xdr:colOff>63500</xdr:colOff>
      <xdr:row>61</xdr:row>
      <xdr:rowOff>57150</xdr:rowOff>
    </xdr:to>
    <xdr:cxnSp macro="">
      <xdr:nvCxnSpPr>
        <xdr:cNvPr id="190" name="直線コネクタ 189">
          <a:extLst>
            <a:ext uri="{FF2B5EF4-FFF2-40B4-BE49-F238E27FC236}">
              <a16:creationId xmlns:a16="http://schemas.microsoft.com/office/drawing/2014/main" id="{B05DE5BA-68F9-4C2B-A12E-F68506212536}"/>
            </a:ext>
          </a:extLst>
        </xdr:cNvPr>
        <xdr:cNvCxnSpPr/>
      </xdr:nvCxnSpPr>
      <xdr:spPr>
        <a:xfrm>
          <a:off x="3797300" y="10489474"/>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123916</xdr:rowOff>
    </xdr:from>
    <xdr:to>
      <xdr:col>15</xdr:col>
      <xdr:colOff>101600</xdr:colOff>
      <xdr:row>61</xdr:row>
      <xdr:rowOff>54066</xdr:rowOff>
    </xdr:to>
    <xdr:sp macro="" textlink="">
      <xdr:nvSpPr>
        <xdr:cNvPr id="191" name="楕円 190">
          <a:extLst>
            <a:ext uri="{FF2B5EF4-FFF2-40B4-BE49-F238E27FC236}">
              <a16:creationId xmlns:a16="http://schemas.microsoft.com/office/drawing/2014/main" id="{F9A104A4-68C1-4687-8582-62B1658A7BF6}"/>
            </a:ext>
          </a:extLst>
        </xdr:cNvPr>
        <xdr:cNvSpPr/>
      </xdr:nvSpPr>
      <xdr:spPr>
        <a:xfrm>
          <a:off x="2857500" y="10410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3266</xdr:rowOff>
    </xdr:from>
    <xdr:to>
      <xdr:col>19</xdr:col>
      <xdr:colOff>177800</xdr:colOff>
      <xdr:row>61</xdr:row>
      <xdr:rowOff>31024</xdr:rowOff>
    </xdr:to>
    <xdr:cxnSp macro="">
      <xdr:nvCxnSpPr>
        <xdr:cNvPr id="192" name="直線コネクタ 191">
          <a:extLst>
            <a:ext uri="{FF2B5EF4-FFF2-40B4-BE49-F238E27FC236}">
              <a16:creationId xmlns:a16="http://schemas.microsoft.com/office/drawing/2014/main" id="{F6227CC7-8E02-4ED5-AD42-1A5AF505E059}"/>
            </a:ext>
          </a:extLst>
        </xdr:cNvPr>
        <xdr:cNvCxnSpPr/>
      </xdr:nvCxnSpPr>
      <xdr:spPr>
        <a:xfrm>
          <a:off x="2908300" y="104617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94524</xdr:rowOff>
    </xdr:from>
    <xdr:to>
      <xdr:col>10</xdr:col>
      <xdr:colOff>165100</xdr:colOff>
      <xdr:row>61</xdr:row>
      <xdr:rowOff>24674</xdr:rowOff>
    </xdr:to>
    <xdr:sp macro="" textlink="">
      <xdr:nvSpPr>
        <xdr:cNvPr id="193" name="楕円 192">
          <a:extLst>
            <a:ext uri="{FF2B5EF4-FFF2-40B4-BE49-F238E27FC236}">
              <a16:creationId xmlns:a16="http://schemas.microsoft.com/office/drawing/2014/main" id="{D1464BCD-7FCD-4BBA-ACFA-DD6765974F26}"/>
            </a:ext>
          </a:extLst>
        </xdr:cNvPr>
        <xdr:cNvSpPr/>
      </xdr:nvSpPr>
      <xdr:spPr>
        <a:xfrm>
          <a:off x="1968500" y="10381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145324</xdr:rowOff>
    </xdr:from>
    <xdr:to>
      <xdr:col>15</xdr:col>
      <xdr:colOff>50800</xdr:colOff>
      <xdr:row>61</xdr:row>
      <xdr:rowOff>3266</xdr:rowOff>
    </xdr:to>
    <xdr:cxnSp macro="">
      <xdr:nvCxnSpPr>
        <xdr:cNvPr id="194" name="直線コネクタ 193">
          <a:extLst>
            <a:ext uri="{FF2B5EF4-FFF2-40B4-BE49-F238E27FC236}">
              <a16:creationId xmlns:a16="http://schemas.microsoft.com/office/drawing/2014/main" id="{A09C58F1-E22F-409D-9314-57B74175E321}"/>
            </a:ext>
          </a:extLst>
        </xdr:cNvPr>
        <xdr:cNvCxnSpPr/>
      </xdr:nvCxnSpPr>
      <xdr:spPr>
        <a:xfrm>
          <a:off x="2019300" y="10432324"/>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61867</xdr:rowOff>
    </xdr:from>
    <xdr:to>
      <xdr:col>6</xdr:col>
      <xdr:colOff>38100</xdr:colOff>
      <xdr:row>60</xdr:row>
      <xdr:rowOff>163467</xdr:rowOff>
    </xdr:to>
    <xdr:sp macro="" textlink="">
      <xdr:nvSpPr>
        <xdr:cNvPr id="195" name="楕円 194">
          <a:extLst>
            <a:ext uri="{FF2B5EF4-FFF2-40B4-BE49-F238E27FC236}">
              <a16:creationId xmlns:a16="http://schemas.microsoft.com/office/drawing/2014/main" id="{CA105D18-4420-4927-BFB0-3B75D43BE75E}"/>
            </a:ext>
          </a:extLst>
        </xdr:cNvPr>
        <xdr:cNvSpPr/>
      </xdr:nvSpPr>
      <xdr:spPr>
        <a:xfrm>
          <a:off x="1079500" y="1034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112667</xdr:rowOff>
    </xdr:from>
    <xdr:to>
      <xdr:col>10</xdr:col>
      <xdr:colOff>114300</xdr:colOff>
      <xdr:row>60</xdr:row>
      <xdr:rowOff>145324</xdr:rowOff>
    </xdr:to>
    <xdr:cxnSp macro="">
      <xdr:nvCxnSpPr>
        <xdr:cNvPr id="196" name="直線コネクタ 195">
          <a:extLst>
            <a:ext uri="{FF2B5EF4-FFF2-40B4-BE49-F238E27FC236}">
              <a16:creationId xmlns:a16="http://schemas.microsoft.com/office/drawing/2014/main" id="{CC232B7A-9248-40A8-B1F1-A3875891321F}"/>
            </a:ext>
          </a:extLst>
        </xdr:cNvPr>
        <xdr:cNvCxnSpPr/>
      </xdr:nvCxnSpPr>
      <xdr:spPr>
        <a:xfrm>
          <a:off x="1130300" y="1039966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88554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505B000-2189-4C84-A8E2-BCE39A5D8476}"/>
            </a:ext>
          </a:extLst>
        </xdr:cNvPr>
        <xdr:cNvSpPr txBox="1"/>
      </xdr:nvSpPr>
      <xdr:spPr>
        <a:xfrm>
          <a:off x="35820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72951</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A817AE2E-0F76-4416-BBBA-1CA2F86D9B5C}"/>
            </a:ext>
          </a:extLst>
        </xdr:cNvPr>
        <xdr:cNvSpPr txBox="1"/>
      </xdr:nvSpPr>
      <xdr:spPr>
        <a:xfrm>
          <a:off x="27057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56623</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97388178-0CFF-4596-85DA-6BC258EBE8CD}"/>
            </a:ext>
          </a:extLst>
        </xdr:cNvPr>
        <xdr:cNvSpPr txBox="1"/>
      </xdr:nvSpPr>
      <xdr:spPr>
        <a:xfrm>
          <a:off x="1816744" y="1051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19067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E4575BB-D965-46B8-8815-72EADE8D8D81}"/>
            </a:ext>
          </a:extLst>
        </xdr:cNvPr>
        <xdr:cNvSpPr txBox="1"/>
      </xdr:nvSpPr>
      <xdr:spPr>
        <a:xfrm>
          <a:off x="927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72951</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66E58530-2057-4313-AEE4-B9FC62B74293}"/>
            </a:ext>
          </a:extLst>
        </xdr:cNvPr>
        <xdr:cNvSpPr txBox="1"/>
      </xdr:nvSpPr>
      <xdr:spPr>
        <a:xfrm>
          <a:off x="3582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70593</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8BF368BF-1D04-4C63-B6DD-804D66A679D0}"/>
            </a:ext>
          </a:extLst>
        </xdr:cNvPr>
        <xdr:cNvSpPr txBox="1"/>
      </xdr:nvSpPr>
      <xdr:spPr>
        <a:xfrm>
          <a:off x="2705744" y="1018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41201</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A2AAE988-6CBC-40E8-B15D-27E252AA2538}"/>
            </a:ext>
          </a:extLst>
        </xdr:cNvPr>
        <xdr:cNvSpPr txBox="1"/>
      </xdr:nvSpPr>
      <xdr:spPr>
        <a:xfrm>
          <a:off x="1816744" y="10156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8544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D8B3BD1E-390D-4903-94B6-99781FF78375}"/>
            </a:ext>
          </a:extLst>
        </xdr:cNvPr>
        <xdr:cNvSpPr txBox="1"/>
      </xdr:nvSpPr>
      <xdr:spPr>
        <a:xfrm>
          <a:off x="927744" y="10124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72540054-6BB3-40AE-A4F2-B0C182BFFAA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7C2FFD73-BBCE-4BBC-897F-9D268417C9A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EEAF9B7-6530-4F11-A1E7-F3A3614996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1B4DE73B-6732-4F84-A7CF-C4F571E5CCB9}"/>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AC20F35-69EC-443A-B37F-13EB0EB8F783}"/>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B8A1FA47-4D44-4478-B75E-7CF2A4E0804F}"/>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805862A0-0AF5-4A3C-9E9C-7423D2A3610C}"/>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316,354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1F6F080C-0CD3-4696-8278-0F8AC608629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9A4A9BD3-DF53-4FA6-9781-51FCF40D6934}"/>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3E1CF7A-80D1-4857-9BDC-BB7F2044870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5" name="直線コネクタ 214">
          <a:extLst>
            <a:ext uri="{FF2B5EF4-FFF2-40B4-BE49-F238E27FC236}">
              <a16:creationId xmlns:a16="http://schemas.microsoft.com/office/drawing/2014/main" id="{63EF1C10-471F-4CE3-B4D5-8660AF2BE084}"/>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6" name="テキスト ボックス 215">
          <a:extLst>
            <a:ext uri="{FF2B5EF4-FFF2-40B4-BE49-F238E27FC236}">
              <a16:creationId xmlns:a16="http://schemas.microsoft.com/office/drawing/2014/main" id="{DE3D0A93-39B5-497A-A0A7-60D8CFD71085}"/>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7" name="直線コネクタ 216">
          <a:extLst>
            <a:ext uri="{FF2B5EF4-FFF2-40B4-BE49-F238E27FC236}">
              <a16:creationId xmlns:a16="http://schemas.microsoft.com/office/drawing/2014/main" id="{6624932C-B872-48D2-8016-7F299E98A3E0}"/>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8" name="テキスト ボックス 217">
          <a:extLst>
            <a:ext uri="{FF2B5EF4-FFF2-40B4-BE49-F238E27FC236}">
              <a16:creationId xmlns:a16="http://schemas.microsoft.com/office/drawing/2014/main" id="{7E41C109-3A45-42A9-B633-319A6103A0DB}"/>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9" name="直線コネクタ 218">
          <a:extLst>
            <a:ext uri="{FF2B5EF4-FFF2-40B4-BE49-F238E27FC236}">
              <a16:creationId xmlns:a16="http://schemas.microsoft.com/office/drawing/2014/main" id="{3040D5AB-A04F-4DAB-8012-F58493821BCD}"/>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0" name="テキスト ボックス 219">
          <a:extLst>
            <a:ext uri="{FF2B5EF4-FFF2-40B4-BE49-F238E27FC236}">
              <a16:creationId xmlns:a16="http://schemas.microsoft.com/office/drawing/2014/main" id="{983072A2-710F-4811-AB82-A35FB9FD615C}"/>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1" name="直線コネクタ 220">
          <a:extLst>
            <a:ext uri="{FF2B5EF4-FFF2-40B4-BE49-F238E27FC236}">
              <a16:creationId xmlns:a16="http://schemas.microsoft.com/office/drawing/2014/main" id="{15C01F08-786A-4E77-B2E6-E04BF932DD74}"/>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2" name="テキスト ボックス 221">
          <a:extLst>
            <a:ext uri="{FF2B5EF4-FFF2-40B4-BE49-F238E27FC236}">
              <a16:creationId xmlns:a16="http://schemas.microsoft.com/office/drawing/2014/main" id="{AF867632-2737-4052-93E4-42AC02862C6D}"/>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3" name="直線コネクタ 222">
          <a:extLst>
            <a:ext uri="{FF2B5EF4-FFF2-40B4-BE49-F238E27FC236}">
              <a16:creationId xmlns:a16="http://schemas.microsoft.com/office/drawing/2014/main" id="{D6A12F07-DA98-4BB2-AA5D-55D61D89BF5F}"/>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4" name="テキスト ボックス 223">
          <a:extLst>
            <a:ext uri="{FF2B5EF4-FFF2-40B4-BE49-F238E27FC236}">
              <a16:creationId xmlns:a16="http://schemas.microsoft.com/office/drawing/2014/main" id="{E900AD69-0CC6-4B42-B311-C11C50A5047C}"/>
            </a:ext>
          </a:extLst>
        </xdr:cNvPr>
        <xdr:cNvSpPr txBox="1"/>
      </xdr:nvSpPr>
      <xdr:spPr>
        <a:xfrm>
          <a:off x="5918428" y="965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5" name="直線コネクタ 224">
          <a:extLst>
            <a:ext uri="{FF2B5EF4-FFF2-40B4-BE49-F238E27FC236}">
              <a16:creationId xmlns:a16="http://schemas.microsoft.com/office/drawing/2014/main" id="{B0B8E4C3-8BFF-47A2-8DF0-CBD86490F93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6" name="テキスト ボックス 225">
          <a:extLst>
            <a:ext uri="{FF2B5EF4-FFF2-40B4-BE49-F238E27FC236}">
              <a16:creationId xmlns:a16="http://schemas.microsoft.com/office/drawing/2014/main" id="{AA49AC5B-DE71-40DB-A9F5-F31CFA5DAD12}"/>
            </a:ext>
          </a:extLst>
        </xdr:cNvPr>
        <xdr:cNvSpPr txBox="1"/>
      </xdr:nvSpPr>
      <xdr:spPr>
        <a:xfrm>
          <a:off x="5918428" y="932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288118C9-9CFA-46CD-8A98-5AAE9F8AEC1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60EDF9D5-AE89-41B1-8E70-FBFD4B077F3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101CD4E6-6401-46D5-92DB-59B0A834B15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11560</xdr:rowOff>
    </xdr:from>
    <xdr:to>
      <xdr:col>54</xdr:col>
      <xdr:colOff>189865</xdr:colOff>
      <xdr:row>64</xdr:row>
      <xdr:rowOff>129109</xdr:rowOff>
    </xdr:to>
    <xdr:cxnSp macro="">
      <xdr:nvCxnSpPr>
        <xdr:cNvPr id="230" name="直線コネクタ 229">
          <a:extLst>
            <a:ext uri="{FF2B5EF4-FFF2-40B4-BE49-F238E27FC236}">
              <a16:creationId xmlns:a16="http://schemas.microsoft.com/office/drawing/2014/main" id="{793A6E6A-E220-4827-9272-F529942BCEEA}"/>
            </a:ext>
          </a:extLst>
        </xdr:cNvPr>
        <xdr:cNvCxnSpPr/>
      </xdr:nvCxnSpPr>
      <xdr:spPr>
        <a:xfrm flipV="1">
          <a:off x="10476865" y="9612760"/>
          <a:ext cx="0" cy="1489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132936</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C1688F93-FAE3-4C53-9C59-42F914F1ADE6}"/>
            </a:ext>
          </a:extLst>
        </xdr:cNvPr>
        <xdr:cNvSpPr txBox="1"/>
      </xdr:nvSpPr>
      <xdr:spPr>
        <a:xfrm>
          <a:off x="10515600" y="11105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129109</xdr:rowOff>
    </xdr:from>
    <xdr:to>
      <xdr:col>55</xdr:col>
      <xdr:colOff>88900</xdr:colOff>
      <xdr:row>64</xdr:row>
      <xdr:rowOff>129109</xdr:rowOff>
    </xdr:to>
    <xdr:cxnSp macro="">
      <xdr:nvCxnSpPr>
        <xdr:cNvPr id="232" name="直線コネクタ 231">
          <a:extLst>
            <a:ext uri="{FF2B5EF4-FFF2-40B4-BE49-F238E27FC236}">
              <a16:creationId xmlns:a16="http://schemas.microsoft.com/office/drawing/2014/main" id="{09125D77-F8C1-46AB-AEE4-4A91AFF0613A}"/>
            </a:ext>
          </a:extLst>
        </xdr:cNvPr>
        <xdr:cNvCxnSpPr/>
      </xdr:nvCxnSpPr>
      <xdr:spPr>
        <a:xfrm>
          <a:off x="10388600" y="11101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129687</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80E44A31-DD55-4CD6-A222-6BE15BC49899}"/>
            </a:ext>
          </a:extLst>
        </xdr:cNvPr>
        <xdr:cNvSpPr txBox="1"/>
      </xdr:nvSpPr>
      <xdr:spPr>
        <a:xfrm>
          <a:off x="10515600" y="938798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1,369,381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11560</xdr:rowOff>
    </xdr:from>
    <xdr:to>
      <xdr:col>55</xdr:col>
      <xdr:colOff>88900</xdr:colOff>
      <xdr:row>56</xdr:row>
      <xdr:rowOff>11560</xdr:rowOff>
    </xdr:to>
    <xdr:cxnSp macro="">
      <xdr:nvCxnSpPr>
        <xdr:cNvPr id="234" name="直線コネクタ 233">
          <a:extLst>
            <a:ext uri="{FF2B5EF4-FFF2-40B4-BE49-F238E27FC236}">
              <a16:creationId xmlns:a16="http://schemas.microsoft.com/office/drawing/2014/main" id="{9CCA078B-404B-4982-A262-59E0B1E83354}"/>
            </a:ext>
          </a:extLst>
        </xdr:cNvPr>
        <xdr:cNvCxnSpPr/>
      </xdr:nvCxnSpPr>
      <xdr:spPr>
        <a:xfrm>
          <a:off x="10388600" y="9612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110839</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96428C3E-4196-4560-A72E-0BBFBEC8AEA9}"/>
            </a:ext>
          </a:extLst>
        </xdr:cNvPr>
        <xdr:cNvSpPr txBox="1"/>
      </xdr:nvSpPr>
      <xdr:spPr>
        <a:xfrm>
          <a:off x="10515600" y="105692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307,528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87962</xdr:rowOff>
    </xdr:from>
    <xdr:to>
      <xdr:col>55</xdr:col>
      <xdr:colOff>50800</xdr:colOff>
      <xdr:row>63</xdr:row>
      <xdr:rowOff>18112</xdr:rowOff>
    </xdr:to>
    <xdr:sp macro="" textlink="">
      <xdr:nvSpPr>
        <xdr:cNvPr id="236" name="フローチャート: 判断 235">
          <a:extLst>
            <a:ext uri="{FF2B5EF4-FFF2-40B4-BE49-F238E27FC236}">
              <a16:creationId xmlns:a16="http://schemas.microsoft.com/office/drawing/2014/main" id="{0E5077A2-D2FC-451B-BEF9-9DEB9F8F1277}"/>
            </a:ext>
          </a:extLst>
        </xdr:cNvPr>
        <xdr:cNvSpPr/>
      </xdr:nvSpPr>
      <xdr:spPr>
        <a:xfrm>
          <a:off x="10426700" y="10717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93576</xdr:rowOff>
    </xdr:from>
    <xdr:to>
      <xdr:col>50</xdr:col>
      <xdr:colOff>165100</xdr:colOff>
      <xdr:row>63</xdr:row>
      <xdr:rowOff>23726</xdr:rowOff>
    </xdr:to>
    <xdr:sp macro="" textlink="">
      <xdr:nvSpPr>
        <xdr:cNvPr id="237" name="フローチャート: 判断 236">
          <a:extLst>
            <a:ext uri="{FF2B5EF4-FFF2-40B4-BE49-F238E27FC236}">
              <a16:creationId xmlns:a16="http://schemas.microsoft.com/office/drawing/2014/main" id="{6FE5DBF1-BD05-4756-8905-951FED7C5F12}"/>
            </a:ext>
          </a:extLst>
        </xdr:cNvPr>
        <xdr:cNvSpPr/>
      </xdr:nvSpPr>
      <xdr:spPr>
        <a:xfrm>
          <a:off x="9588500" y="10723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83263</xdr:rowOff>
    </xdr:from>
    <xdr:to>
      <xdr:col>46</xdr:col>
      <xdr:colOff>38100</xdr:colOff>
      <xdr:row>63</xdr:row>
      <xdr:rowOff>13413</xdr:rowOff>
    </xdr:to>
    <xdr:sp macro="" textlink="">
      <xdr:nvSpPr>
        <xdr:cNvPr id="238" name="フローチャート: 判断 237">
          <a:extLst>
            <a:ext uri="{FF2B5EF4-FFF2-40B4-BE49-F238E27FC236}">
              <a16:creationId xmlns:a16="http://schemas.microsoft.com/office/drawing/2014/main" id="{38B19EEE-0DD4-4065-B2F0-48CBB1C02F5A}"/>
            </a:ext>
          </a:extLst>
        </xdr:cNvPr>
        <xdr:cNvSpPr/>
      </xdr:nvSpPr>
      <xdr:spPr>
        <a:xfrm>
          <a:off x="8699500" y="107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99471</xdr:rowOff>
    </xdr:from>
    <xdr:to>
      <xdr:col>41</xdr:col>
      <xdr:colOff>101600</xdr:colOff>
      <xdr:row>63</xdr:row>
      <xdr:rowOff>29621</xdr:rowOff>
    </xdr:to>
    <xdr:sp macro="" textlink="">
      <xdr:nvSpPr>
        <xdr:cNvPr id="239" name="フローチャート: 判断 238">
          <a:extLst>
            <a:ext uri="{FF2B5EF4-FFF2-40B4-BE49-F238E27FC236}">
              <a16:creationId xmlns:a16="http://schemas.microsoft.com/office/drawing/2014/main" id="{16610A9F-88A5-4908-8C29-4E6AFFDA7F04}"/>
            </a:ext>
          </a:extLst>
        </xdr:cNvPr>
        <xdr:cNvSpPr/>
      </xdr:nvSpPr>
      <xdr:spPr>
        <a:xfrm>
          <a:off x="7810500" y="10729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106018</xdr:rowOff>
    </xdr:from>
    <xdr:to>
      <xdr:col>36</xdr:col>
      <xdr:colOff>165100</xdr:colOff>
      <xdr:row>63</xdr:row>
      <xdr:rowOff>36168</xdr:rowOff>
    </xdr:to>
    <xdr:sp macro="" textlink="">
      <xdr:nvSpPr>
        <xdr:cNvPr id="240" name="フローチャート: 判断 239">
          <a:extLst>
            <a:ext uri="{FF2B5EF4-FFF2-40B4-BE49-F238E27FC236}">
              <a16:creationId xmlns:a16="http://schemas.microsoft.com/office/drawing/2014/main" id="{81BCD82A-6D81-440A-A8DA-BA3AC7A66CA3}"/>
            </a:ext>
          </a:extLst>
        </xdr:cNvPr>
        <xdr:cNvSpPr/>
      </xdr:nvSpPr>
      <xdr:spPr>
        <a:xfrm>
          <a:off x="6921500" y="10735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D0BD0CE0-BF57-48D5-8AA5-E7BFBDD42C5F}"/>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8AE7335-D398-4CDC-AA48-CC345E810CD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2B4BA69A-5731-4BF0-B905-8E65530BF4D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18F2E5-ADE7-468A-B880-9A63AB0EC86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19777835-A2E0-4BB1-9E43-A8B35FB853D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12109</xdr:rowOff>
    </xdr:from>
    <xdr:to>
      <xdr:col>55</xdr:col>
      <xdr:colOff>50800</xdr:colOff>
      <xdr:row>64</xdr:row>
      <xdr:rowOff>113709</xdr:rowOff>
    </xdr:to>
    <xdr:sp macro="" textlink="">
      <xdr:nvSpPr>
        <xdr:cNvPr id="246" name="楕円 245">
          <a:extLst>
            <a:ext uri="{FF2B5EF4-FFF2-40B4-BE49-F238E27FC236}">
              <a16:creationId xmlns:a16="http://schemas.microsoft.com/office/drawing/2014/main" id="{53724EBA-FDCA-4ED5-8C8A-6DB67480E38B}"/>
            </a:ext>
          </a:extLst>
        </xdr:cNvPr>
        <xdr:cNvSpPr/>
      </xdr:nvSpPr>
      <xdr:spPr>
        <a:xfrm>
          <a:off x="10426700" y="10984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98486</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68F9DBD8-9FBB-42AE-92AE-BB0B114E6769}"/>
            </a:ext>
          </a:extLst>
        </xdr:cNvPr>
        <xdr:cNvSpPr txBox="1"/>
      </xdr:nvSpPr>
      <xdr:spPr>
        <a:xfrm>
          <a:off x="10515600" y="10899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12873</xdr:rowOff>
    </xdr:from>
    <xdr:to>
      <xdr:col>50</xdr:col>
      <xdr:colOff>165100</xdr:colOff>
      <xdr:row>64</xdr:row>
      <xdr:rowOff>114473</xdr:rowOff>
    </xdr:to>
    <xdr:sp macro="" textlink="">
      <xdr:nvSpPr>
        <xdr:cNvPr id="248" name="楕円 247">
          <a:extLst>
            <a:ext uri="{FF2B5EF4-FFF2-40B4-BE49-F238E27FC236}">
              <a16:creationId xmlns:a16="http://schemas.microsoft.com/office/drawing/2014/main" id="{AC5BF8D2-4E09-418C-A346-AC4561FBA99E}"/>
            </a:ext>
          </a:extLst>
        </xdr:cNvPr>
        <xdr:cNvSpPr/>
      </xdr:nvSpPr>
      <xdr:spPr>
        <a:xfrm>
          <a:off x="9588500" y="10985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62909</xdr:rowOff>
    </xdr:from>
    <xdr:to>
      <xdr:col>55</xdr:col>
      <xdr:colOff>0</xdr:colOff>
      <xdr:row>64</xdr:row>
      <xdr:rowOff>63673</xdr:rowOff>
    </xdr:to>
    <xdr:cxnSp macro="">
      <xdr:nvCxnSpPr>
        <xdr:cNvPr id="249" name="直線コネクタ 248">
          <a:extLst>
            <a:ext uri="{FF2B5EF4-FFF2-40B4-BE49-F238E27FC236}">
              <a16:creationId xmlns:a16="http://schemas.microsoft.com/office/drawing/2014/main" id="{32242C24-33A1-46D6-BFEB-BE79730FCA2C}"/>
            </a:ext>
          </a:extLst>
        </xdr:cNvPr>
        <xdr:cNvCxnSpPr/>
      </xdr:nvCxnSpPr>
      <xdr:spPr>
        <a:xfrm flipV="1">
          <a:off x="9639300" y="11035709"/>
          <a:ext cx="838200" cy="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13073</xdr:rowOff>
    </xdr:from>
    <xdr:to>
      <xdr:col>46</xdr:col>
      <xdr:colOff>38100</xdr:colOff>
      <xdr:row>64</xdr:row>
      <xdr:rowOff>114673</xdr:rowOff>
    </xdr:to>
    <xdr:sp macro="" textlink="">
      <xdr:nvSpPr>
        <xdr:cNvPr id="250" name="楕円 249">
          <a:extLst>
            <a:ext uri="{FF2B5EF4-FFF2-40B4-BE49-F238E27FC236}">
              <a16:creationId xmlns:a16="http://schemas.microsoft.com/office/drawing/2014/main" id="{FDCF04C8-180F-4E3F-BC66-A643712CBD7A}"/>
            </a:ext>
          </a:extLst>
        </xdr:cNvPr>
        <xdr:cNvSpPr/>
      </xdr:nvSpPr>
      <xdr:spPr>
        <a:xfrm>
          <a:off x="8699500" y="10985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63673</xdr:rowOff>
    </xdr:from>
    <xdr:to>
      <xdr:col>50</xdr:col>
      <xdr:colOff>114300</xdr:colOff>
      <xdr:row>64</xdr:row>
      <xdr:rowOff>63873</xdr:rowOff>
    </xdr:to>
    <xdr:cxnSp macro="">
      <xdr:nvCxnSpPr>
        <xdr:cNvPr id="251" name="直線コネクタ 250">
          <a:extLst>
            <a:ext uri="{FF2B5EF4-FFF2-40B4-BE49-F238E27FC236}">
              <a16:creationId xmlns:a16="http://schemas.microsoft.com/office/drawing/2014/main" id="{E1422DFE-5C0C-4F06-9BC3-BAF4511881F4}"/>
            </a:ext>
          </a:extLst>
        </xdr:cNvPr>
        <xdr:cNvCxnSpPr/>
      </xdr:nvCxnSpPr>
      <xdr:spPr>
        <a:xfrm flipV="1">
          <a:off x="8750300" y="11036473"/>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13206</xdr:rowOff>
    </xdr:from>
    <xdr:to>
      <xdr:col>41</xdr:col>
      <xdr:colOff>101600</xdr:colOff>
      <xdr:row>64</xdr:row>
      <xdr:rowOff>114806</xdr:rowOff>
    </xdr:to>
    <xdr:sp macro="" textlink="">
      <xdr:nvSpPr>
        <xdr:cNvPr id="252" name="楕円 251">
          <a:extLst>
            <a:ext uri="{FF2B5EF4-FFF2-40B4-BE49-F238E27FC236}">
              <a16:creationId xmlns:a16="http://schemas.microsoft.com/office/drawing/2014/main" id="{15C4A20F-A94F-4136-ACFD-0267C5BA0521}"/>
            </a:ext>
          </a:extLst>
        </xdr:cNvPr>
        <xdr:cNvSpPr/>
      </xdr:nvSpPr>
      <xdr:spPr>
        <a:xfrm>
          <a:off x="7810500" y="1098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63873</xdr:rowOff>
    </xdr:from>
    <xdr:to>
      <xdr:col>45</xdr:col>
      <xdr:colOff>177800</xdr:colOff>
      <xdr:row>64</xdr:row>
      <xdr:rowOff>64006</xdr:rowOff>
    </xdr:to>
    <xdr:cxnSp macro="">
      <xdr:nvCxnSpPr>
        <xdr:cNvPr id="253" name="直線コネクタ 252">
          <a:extLst>
            <a:ext uri="{FF2B5EF4-FFF2-40B4-BE49-F238E27FC236}">
              <a16:creationId xmlns:a16="http://schemas.microsoft.com/office/drawing/2014/main" id="{016F0890-4AA3-4C0D-9513-A90F4EDE5A6B}"/>
            </a:ext>
          </a:extLst>
        </xdr:cNvPr>
        <xdr:cNvCxnSpPr/>
      </xdr:nvCxnSpPr>
      <xdr:spPr>
        <a:xfrm flipV="1">
          <a:off x="7861300" y="11036673"/>
          <a:ext cx="889000" cy="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13725</xdr:rowOff>
    </xdr:from>
    <xdr:to>
      <xdr:col>36</xdr:col>
      <xdr:colOff>165100</xdr:colOff>
      <xdr:row>64</xdr:row>
      <xdr:rowOff>115325</xdr:rowOff>
    </xdr:to>
    <xdr:sp macro="" textlink="">
      <xdr:nvSpPr>
        <xdr:cNvPr id="254" name="楕円 253">
          <a:extLst>
            <a:ext uri="{FF2B5EF4-FFF2-40B4-BE49-F238E27FC236}">
              <a16:creationId xmlns:a16="http://schemas.microsoft.com/office/drawing/2014/main" id="{2C2602CB-2945-4A73-B879-C809B82463EB}"/>
            </a:ext>
          </a:extLst>
        </xdr:cNvPr>
        <xdr:cNvSpPr/>
      </xdr:nvSpPr>
      <xdr:spPr>
        <a:xfrm>
          <a:off x="6921500" y="10986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64006</xdr:rowOff>
    </xdr:from>
    <xdr:to>
      <xdr:col>41</xdr:col>
      <xdr:colOff>50800</xdr:colOff>
      <xdr:row>64</xdr:row>
      <xdr:rowOff>64525</xdr:rowOff>
    </xdr:to>
    <xdr:cxnSp macro="">
      <xdr:nvCxnSpPr>
        <xdr:cNvPr id="255" name="直線コネクタ 254">
          <a:extLst>
            <a:ext uri="{FF2B5EF4-FFF2-40B4-BE49-F238E27FC236}">
              <a16:creationId xmlns:a16="http://schemas.microsoft.com/office/drawing/2014/main" id="{B687C6C3-AD41-4EE7-8309-F638F8BCFF90}"/>
            </a:ext>
          </a:extLst>
        </xdr:cNvPr>
        <xdr:cNvCxnSpPr/>
      </xdr:nvCxnSpPr>
      <xdr:spPr>
        <a:xfrm flipV="1">
          <a:off x="6972300" y="11036806"/>
          <a:ext cx="889000" cy="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40253</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1618086-A09A-48F9-AA55-13425C1839F4}"/>
            </a:ext>
          </a:extLst>
        </xdr:cNvPr>
        <xdr:cNvSpPr txBox="1"/>
      </xdr:nvSpPr>
      <xdr:spPr>
        <a:xfrm>
          <a:off x="9327095" y="1049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29940</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120040EE-811B-4210-AC5B-0C7C80AAA28B}"/>
            </a:ext>
          </a:extLst>
        </xdr:cNvPr>
        <xdr:cNvSpPr txBox="1"/>
      </xdr:nvSpPr>
      <xdr:spPr>
        <a:xfrm>
          <a:off x="8450795" y="104883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46148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3DEA2F1-0A5E-4D25-9F4D-F16417C39138}"/>
            </a:ext>
          </a:extLst>
        </xdr:cNvPr>
        <xdr:cNvSpPr txBox="1"/>
      </xdr:nvSpPr>
      <xdr:spPr>
        <a:xfrm>
          <a:off x="7561795" y="105045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52695</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12DFF627-3109-4657-916E-99B0C4018B96}"/>
            </a:ext>
          </a:extLst>
        </xdr:cNvPr>
        <xdr:cNvSpPr txBox="1"/>
      </xdr:nvSpPr>
      <xdr:spPr>
        <a:xfrm>
          <a:off x="6672795" y="1051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105600</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67833ED8-5EDC-418E-889F-1393915260AF}"/>
            </a:ext>
          </a:extLst>
        </xdr:cNvPr>
        <xdr:cNvSpPr txBox="1"/>
      </xdr:nvSpPr>
      <xdr:spPr>
        <a:xfrm>
          <a:off x="9359411" y="11078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105800</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D4E4DFDD-273B-4AED-BDBF-FEB32EDCF84A}"/>
            </a:ext>
          </a:extLst>
        </xdr:cNvPr>
        <xdr:cNvSpPr txBox="1"/>
      </xdr:nvSpPr>
      <xdr:spPr>
        <a:xfrm>
          <a:off x="8483111" y="11078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105933</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4FE50E37-72B8-40C5-BA5C-C000EAE2E30A}"/>
            </a:ext>
          </a:extLst>
        </xdr:cNvPr>
        <xdr:cNvSpPr txBox="1"/>
      </xdr:nvSpPr>
      <xdr:spPr>
        <a:xfrm>
          <a:off x="7594111" y="1107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106452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AD4E314C-BA98-48DB-970B-CEF3B8C0D426}"/>
            </a:ext>
          </a:extLst>
        </xdr:cNvPr>
        <xdr:cNvSpPr txBox="1"/>
      </xdr:nvSpPr>
      <xdr:spPr>
        <a:xfrm>
          <a:off x="6705111" y="11079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BFA897C-A0A4-4051-8195-6BC75445D81F}"/>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77099E3-AACE-4304-8252-BE19D8012B52}"/>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F71C5D8B-60FC-431B-9BCA-08555F92FC8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1F173B29-57B7-4D90-89B2-112EE717C12B}"/>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FC9E2FE0-CA25-458E-BDA6-680D03B6D54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A522A32B-03AF-4620-ABAB-BCFCE57669C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041DCDB0-B4F2-448D-87D6-5F0D987D833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41FE25C4-573B-41FE-B304-09CA5A00179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F56450D0-A136-434F-9562-0CA7DF776EC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FE983A08-D848-4A41-8309-8F798DC8526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EE8E99EF-4EED-43EC-B9E7-93D9B65C4668}"/>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DB952BF-F0B7-459F-835E-4D87C0E076BE}"/>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6AB543BD-064B-45D8-9202-E7D4AD5E07CB}"/>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97EE56BD-5037-42D2-874F-781CDFB3788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224AC98C-693E-4401-A68A-37C682FF891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903D3ED4-35BE-47CE-92DD-25FAF8F72405}"/>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3E77076D-09C5-4EBE-AA5B-34C85F11C7A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B4D0F202-FC7E-4AF0-9AE1-FCF1A79AFEF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CBF20474-D006-436D-8612-ED4C8BE245D3}"/>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0A3BFD2A-5706-46CF-9D25-097EF4696DB9}"/>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9903EE3E-7BAB-4985-AF86-0373AE9B0484}"/>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CC56A23-AD1B-4814-98EB-A43ABE82880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CDD01273-AD80-48C1-85C3-3B96889E94C7}"/>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872C15B6-9B11-4673-98F4-A6F0B0DEB71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78105</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BCD28EA3-F877-4800-811C-9B790E281808}"/>
            </a:ext>
          </a:extLst>
        </xdr:cNvPr>
        <xdr:cNvCxnSpPr/>
      </xdr:nvCxnSpPr>
      <xdr:spPr>
        <a:xfrm flipV="1">
          <a:off x="4634865" y="13451205"/>
          <a:ext cx="0" cy="1407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7A730493-0E51-4F2E-B783-6924683200DD}"/>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91302E21-3443-4B89-888A-B0C8EA81C935}"/>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24782</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7123A8B9-FFCE-4855-9390-759DA73E7D20}"/>
            </a:ext>
          </a:extLst>
        </xdr:cNvPr>
        <xdr:cNvSpPr txBox="1"/>
      </xdr:nvSpPr>
      <xdr:spPr>
        <a:xfrm>
          <a:off x="4673600" y="13226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78105</xdr:rowOff>
    </xdr:from>
    <xdr:to>
      <xdr:col>24</xdr:col>
      <xdr:colOff>152400</xdr:colOff>
      <xdr:row>78</xdr:row>
      <xdr:rowOff>78105</xdr:rowOff>
    </xdr:to>
    <xdr:cxnSp macro="">
      <xdr:nvCxnSpPr>
        <xdr:cNvPr id="292" name="直線コネクタ 291">
          <a:extLst>
            <a:ext uri="{FF2B5EF4-FFF2-40B4-BE49-F238E27FC236}">
              <a16:creationId xmlns:a16="http://schemas.microsoft.com/office/drawing/2014/main" id="{174E2EFC-6656-4BE1-8626-E3D4B159931B}"/>
            </a:ext>
          </a:extLst>
        </xdr:cNvPr>
        <xdr:cNvCxnSpPr/>
      </xdr:nvCxnSpPr>
      <xdr:spPr>
        <a:xfrm>
          <a:off x="4546600" y="13451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DE043575-746F-44E6-A523-68FA530CEBAE}"/>
            </a:ext>
          </a:extLst>
        </xdr:cNvPr>
        <xdr:cNvSpPr txBox="1"/>
      </xdr:nvSpPr>
      <xdr:spPr>
        <a:xfrm>
          <a:off x="4673600" y="140271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BF0E647C-69F5-40EC-A16F-A33769B54589}"/>
            </a:ext>
          </a:extLst>
        </xdr:cNvPr>
        <xdr:cNvSpPr/>
      </xdr:nvSpPr>
      <xdr:spPr>
        <a:xfrm>
          <a:off x="4584700" y="1417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114936</xdr:rowOff>
    </xdr:from>
    <xdr:to>
      <xdr:col>20</xdr:col>
      <xdr:colOff>38100</xdr:colOff>
      <xdr:row>83</xdr:row>
      <xdr:rowOff>45086</xdr:rowOff>
    </xdr:to>
    <xdr:sp macro="" textlink="">
      <xdr:nvSpPr>
        <xdr:cNvPr id="295" name="フローチャート: 判断 294">
          <a:extLst>
            <a:ext uri="{FF2B5EF4-FFF2-40B4-BE49-F238E27FC236}">
              <a16:creationId xmlns:a16="http://schemas.microsoft.com/office/drawing/2014/main" id="{B0430217-2CC9-451D-936D-AFACE7289125}"/>
            </a:ext>
          </a:extLst>
        </xdr:cNvPr>
        <xdr:cNvSpPr/>
      </xdr:nvSpPr>
      <xdr:spPr>
        <a:xfrm>
          <a:off x="3746500" y="14173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6" name="フローチャート: 判断 295">
          <a:extLst>
            <a:ext uri="{FF2B5EF4-FFF2-40B4-BE49-F238E27FC236}">
              <a16:creationId xmlns:a16="http://schemas.microsoft.com/office/drawing/2014/main" id="{5E2910D5-FCDC-4181-8879-078ED697EE0B}"/>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61595</xdr:rowOff>
    </xdr:from>
    <xdr:to>
      <xdr:col>10</xdr:col>
      <xdr:colOff>165100</xdr:colOff>
      <xdr:row>82</xdr:row>
      <xdr:rowOff>163195</xdr:rowOff>
    </xdr:to>
    <xdr:sp macro="" textlink="">
      <xdr:nvSpPr>
        <xdr:cNvPr id="297" name="フローチャート: 判断 296">
          <a:extLst>
            <a:ext uri="{FF2B5EF4-FFF2-40B4-BE49-F238E27FC236}">
              <a16:creationId xmlns:a16="http://schemas.microsoft.com/office/drawing/2014/main" id="{D2C54BAA-3D95-4A5A-913B-C02335EB47D8}"/>
            </a:ext>
          </a:extLst>
        </xdr:cNvPr>
        <xdr:cNvSpPr/>
      </xdr:nvSpPr>
      <xdr:spPr>
        <a:xfrm>
          <a:off x="1968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69214</xdr:rowOff>
    </xdr:from>
    <xdr:to>
      <xdr:col>6</xdr:col>
      <xdr:colOff>38100</xdr:colOff>
      <xdr:row>82</xdr:row>
      <xdr:rowOff>170814</xdr:rowOff>
    </xdr:to>
    <xdr:sp macro="" textlink="">
      <xdr:nvSpPr>
        <xdr:cNvPr id="298" name="フローチャート: 判断 297">
          <a:extLst>
            <a:ext uri="{FF2B5EF4-FFF2-40B4-BE49-F238E27FC236}">
              <a16:creationId xmlns:a16="http://schemas.microsoft.com/office/drawing/2014/main" id="{09AF7350-FB20-49E7-BEFA-67699C8BBED5}"/>
            </a:ext>
          </a:extLst>
        </xdr:cNvPr>
        <xdr:cNvSpPr/>
      </xdr:nvSpPr>
      <xdr:spPr>
        <a:xfrm>
          <a:off x="1079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AFF52816-3B96-4010-ABC5-BE7C34664A0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2EDB525-2CAE-4D4E-A51D-C89D309AF87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96632B1-4111-4D5F-9C24-2431763AC6A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65394323-F623-4A21-96C3-1D486BADF9C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7086C01-26AC-42CF-AF6C-90064F5CEA3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40639</xdr:rowOff>
    </xdr:from>
    <xdr:to>
      <xdr:col>24</xdr:col>
      <xdr:colOff>114300</xdr:colOff>
      <xdr:row>86</xdr:row>
      <xdr:rowOff>142239</xdr:rowOff>
    </xdr:to>
    <xdr:sp macro="" textlink="">
      <xdr:nvSpPr>
        <xdr:cNvPr id="304" name="楕円 303">
          <a:extLst>
            <a:ext uri="{FF2B5EF4-FFF2-40B4-BE49-F238E27FC236}">
              <a16:creationId xmlns:a16="http://schemas.microsoft.com/office/drawing/2014/main" id="{2A48845D-4C17-4BE8-A9DB-913F0596A0EF}"/>
            </a:ext>
          </a:extLst>
        </xdr:cNvPr>
        <xdr:cNvSpPr/>
      </xdr:nvSpPr>
      <xdr:spPr>
        <a:xfrm>
          <a:off x="4584700" y="14785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127016</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2EB1658F-4A36-45A8-B893-F6B26BF9E192}"/>
            </a:ext>
          </a:extLst>
        </xdr:cNvPr>
        <xdr:cNvSpPr txBox="1"/>
      </xdr:nvSpPr>
      <xdr:spPr>
        <a:xfrm>
          <a:off x="4673600" y="1470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31114</xdr:rowOff>
    </xdr:from>
    <xdr:to>
      <xdr:col>20</xdr:col>
      <xdr:colOff>38100</xdr:colOff>
      <xdr:row>86</xdr:row>
      <xdr:rowOff>132714</xdr:rowOff>
    </xdr:to>
    <xdr:sp macro="" textlink="">
      <xdr:nvSpPr>
        <xdr:cNvPr id="306" name="楕円 305">
          <a:extLst>
            <a:ext uri="{FF2B5EF4-FFF2-40B4-BE49-F238E27FC236}">
              <a16:creationId xmlns:a16="http://schemas.microsoft.com/office/drawing/2014/main" id="{0FA6B3BB-C48B-499A-8286-E1FD3D29A2E1}"/>
            </a:ext>
          </a:extLst>
        </xdr:cNvPr>
        <xdr:cNvSpPr/>
      </xdr:nvSpPr>
      <xdr:spPr>
        <a:xfrm>
          <a:off x="3746500" y="1477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81914</xdr:rowOff>
    </xdr:from>
    <xdr:to>
      <xdr:col>24</xdr:col>
      <xdr:colOff>63500</xdr:colOff>
      <xdr:row>86</xdr:row>
      <xdr:rowOff>91439</xdr:rowOff>
    </xdr:to>
    <xdr:cxnSp macro="">
      <xdr:nvCxnSpPr>
        <xdr:cNvPr id="307" name="直線コネクタ 306">
          <a:extLst>
            <a:ext uri="{FF2B5EF4-FFF2-40B4-BE49-F238E27FC236}">
              <a16:creationId xmlns:a16="http://schemas.microsoft.com/office/drawing/2014/main" id="{AEAB07E9-0D79-4882-B915-E97D844BDC54}"/>
            </a:ext>
          </a:extLst>
        </xdr:cNvPr>
        <xdr:cNvCxnSpPr/>
      </xdr:nvCxnSpPr>
      <xdr:spPr>
        <a:xfrm>
          <a:off x="3797300" y="14826614"/>
          <a:ext cx="8382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23495</xdr:rowOff>
    </xdr:from>
    <xdr:to>
      <xdr:col>15</xdr:col>
      <xdr:colOff>101600</xdr:colOff>
      <xdr:row>86</xdr:row>
      <xdr:rowOff>125095</xdr:rowOff>
    </xdr:to>
    <xdr:sp macro="" textlink="">
      <xdr:nvSpPr>
        <xdr:cNvPr id="308" name="楕円 307">
          <a:extLst>
            <a:ext uri="{FF2B5EF4-FFF2-40B4-BE49-F238E27FC236}">
              <a16:creationId xmlns:a16="http://schemas.microsoft.com/office/drawing/2014/main" id="{14B991EA-7140-4D1D-B15F-D211BF33A356}"/>
            </a:ext>
          </a:extLst>
        </xdr:cNvPr>
        <xdr:cNvSpPr/>
      </xdr:nvSpPr>
      <xdr:spPr>
        <a:xfrm>
          <a:off x="2857500" y="14768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74295</xdr:rowOff>
    </xdr:from>
    <xdr:to>
      <xdr:col>19</xdr:col>
      <xdr:colOff>177800</xdr:colOff>
      <xdr:row>86</xdr:row>
      <xdr:rowOff>81914</xdr:rowOff>
    </xdr:to>
    <xdr:cxnSp macro="">
      <xdr:nvCxnSpPr>
        <xdr:cNvPr id="309" name="直線コネクタ 308">
          <a:extLst>
            <a:ext uri="{FF2B5EF4-FFF2-40B4-BE49-F238E27FC236}">
              <a16:creationId xmlns:a16="http://schemas.microsoft.com/office/drawing/2014/main" id="{D86B9A2D-BB11-4A9D-8F46-0417BEEBF5E7}"/>
            </a:ext>
          </a:extLst>
        </xdr:cNvPr>
        <xdr:cNvCxnSpPr/>
      </xdr:nvCxnSpPr>
      <xdr:spPr>
        <a:xfrm>
          <a:off x="2908300" y="14818995"/>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13970</xdr:rowOff>
    </xdr:from>
    <xdr:to>
      <xdr:col>10</xdr:col>
      <xdr:colOff>165100</xdr:colOff>
      <xdr:row>86</xdr:row>
      <xdr:rowOff>115570</xdr:rowOff>
    </xdr:to>
    <xdr:sp macro="" textlink="">
      <xdr:nvSpPr>
        <xdr:cNvPr id="310" name="楕円 309">
          <a:extLst>
            <a:ext uri="{FF2B5EF4-FFF2-40B4-BE49-F238E27FC236}">
              <a16:creationId xmlns:a16="http://schemas.microsoft.com/office/drawing/2014/main" id="{02D613D3-3B57-4196-BDA8-22C0EEF023C8}"/>
            </a:ext>
          </a:extLst>
        </xdr:cNvPr>
        <xdr:cNvSpPr/>
      </xdr:nvSpPr>
      <xdr:spPr>
        <a:xfrm>
          <a:off x="1968500" y="1475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64770</xdr:rowOff>
    </xdr:from>
    <xdr:to>
      <xdr:col>15</xdr:col>
      <xdr:colOff>50800</xdr:colOff>
      <xdr:row>86</xdr:row>
      <xdr:rowOff>74295</xdr:rowOff>
    </xdr:to>
    <xdr:cxnSp macro="">
      <xdr:nvCxnSpPr>
        <xdr:cNvPr id="311" name="直線コネクタ 310">
          <a:extLst>
            <a:ext uri="{FF2B5EF4-FFF2-40B4-BE49-F238E27FC236}">
              <a16:creationId xmlns:a16="http://schemas.microsoft.com/office/drawing/2014/main" id="{66762A14-188C-4FB5-8725-4CFB7852482C}"/>
            </a:ext>
          </a:extLst>
        </xdr:cNvPr>
        <xdr:cNvCxnSpPr/>
      </xdr:nvCxnSpPr>
      <xdr:spPr>
        <a:xfrm>
          <a:off x="2019300" y="148094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6350</xdr:rowOff>
    </xdr:from>
    <xdr:to>
      <xdr:col>6</xdr:col>
      <xdr:colOff>38100</xdr:colOff>
      <xdr:row>86</xdr:row>
      <xdr:rowOff>107950</xdr:rowOff>
    </xdr:to>
    <xdr:sp macro="" textlink="">
      <xdr:nvSpPr>
        <xdr:cNvPr id="312" name="楕円 311">
          <a:extLst>
            <a:ext uri="{FF2B5EF4-FFF2-40B4-BE49-F238E27FC236}">
              <a16:creationId xmlns:a16="http://schemas.microsoft.com/office/drawing/2014/main" id="{F5040D2C-AFB8-4F0E-82DF-CC760FC64245}"/>
            </a:ext>
          </a:extLst>
        </xdr:cNvPr>
        <xdr:cNvSpPr/>
      </xdr:nvSpPr>
      <xdr:spPr>
        <a:xfrm>
          <a:off x="1079500" y="14751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57150</xdr:rowOff>
    </xdr:from>
    <xdr:to>
      <xdr:col>10</xdr:col>
      <xdr:colOff>114300</xdr:colOff>
      <xdr:row>86</xdr:row>
      <xdr:rowOff>64770</xdr:rowOff>
    </xdr:to>
    <xdr:cxnSp macro="">
      <xdr:nvCxnSpPr>
        <xdr:cNvPr id="313" name="直線コネクタ 312">
          <a:extLst>
            <a:ext uri="{FF2B5EF4-FFF2-40B4-BE49-F238E27FC236}">
              <a16:creationId xmlns:a16="http://schemas.microsoft.com/office/drawing/2014/main" id="{E6AC5BFE-4900-416D-AA74-BDB2B97CF903}"/>
            </a:ext>
          </a:extLst>
        </xdr:cNvPr>
        <xdr:cNvCxnSpPr/>
      </xdr:nvCxnSpPr>
      <xdr:spPr>
        <a:xfrm>
          <a:off x="1130300" y="1480185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61613</xdr:rowOff>
    </xdr:from>
    <xdr:ext cx="405111" cy="259045"/>
    <xdr:sp macro="" textlink="">
      <xdr:nvSpPr>
        <xdr:cNvPr id="314" name="n_1aveValue【公営住宅】&#10;有形固定資産減価償却率">
          <a:extLst>
            <a:ext uri="{FF2B5EF4-FFF2-40B4-BE49-F238E27FC236}">
              <a16:creationId xmlns:a16="http://schemas.microsoft.com/office/drawing/2014/main" id="{131E559C-F1F1-41A6-80B4-05C0D5C78454}"/>
            </a:ext>
          </a:extLst>
        </xdr:cNvPr>
        <xdr:cNvSpPr txBox="1"/>
      </xdr:nvSpPr>
      <xdr:spPr>
        <a:xfrm>
          <a:off x="3582044" y="13949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5" name="n_2aveValue【公営住宅】&#10;有形固定資産減価償却率">
          <a:extLst>
            <a:ext uri="{FF2B5EF4-FFF2-40B4-BE49-F238E27FC236}">
              <a16:creationId xmlns:a16="http://schemas.microsoft.com/office/drawing/2014/main" id="{149FD5DC-FD0C-4A50-BDF7-D17B63DA9BD4}"/>
            </a:ext>
          </a:extLst>
        </xdr:cNvPr>
        <xdr:cNvSpPr txBox="1"/>
      </xdr:nvSpPr>
      <xdr:spPr>
        <a:xfrm>
          <a:off x="2705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8272</xdr:rowOff>
    </xdr:from>
    <xdr:ext cx="405111" cy="259045"/>
    <xdr:sp macro="" textlink="">
      <xdr:nvSpPr>
        <xdr:cNvPr id="316" name="n_3aveValue【公営住宅】&#10;有形固定資産減価償却率">
          <a:extLst>
            <a:ext uri="{FF2B5EF4-FFF2-40B4-BE49-F238E27FC236}">
              <a16:creationId xmlns:a16="http://schemas.microsoft.com/office/drawing/2014/main" id="{D985174A-FEC3-4EDA-BDD9-BD96711B4901}"/>
            </a:ext>
          </a:extLst>
        </xdr:cNvPr>
        <xdr:cNvSpPr txBox="1"/>
      </xdr:nvSpPr>
      <xdr:spPr>
        <a:xfrm>
          <a:off x="18167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15891</xdr:rowOff>
    </xdr:from>
    <xdr:ext cx="405111" cy="259045"/>
    <xdr:sp macro="" textlink="">
      <xdr:nvSpPr>
        <xdr:cNvPr id="317" name="n_4aveValue【公営住宅】&#10;有形固定資産減価償却率">
          <a:extLst>
            <a:ext uri="{FF2B5EF4-FFF2-40B4-BE49-F238E27FC236}">
              <a16:creationId xmlns:a16="http://schemas.microsoft.com/office/drawing/2014/main" id="{B28C8D39-23FA-48EA-AC0C-5B3A0D91A3D7}"/>
            </a:ext>
          </a:extLst>
        </xdr:cNvPr>
        <xdr:cNvSpPr txBox="1"/>
      </xdr:nvSpPr>
      <xdr:spPr>
        <a:xfrm>
          <a:off x="927744" y="1390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123841</xdr:rowOff>
    </xdr:from>
    <xdr:ext cx="405111" cy="259045"/>
    <xdr:sp macro="" textlink="">
      <xdr:nvSpPr>
        <xdr:cNvPr id="318" name="n_1mainValue【公営住宅】&#10;有形固定資産減価償却率">
          <a:extLst>
            <a:ext uri="{FF2B5EF4-FFF2-40B4-BE49-F238E27FC236}">
              <a16:creationId xmlns:a16="http://schemas.microsoft.com/office/drawing/2014/main" id="{D2C497CC-48D6-4376-BD31-98AFED3C1BF6}"/>
            </a:ext>
          </a:extLst>
        </xdr:cNvPr>
        <xdr:cNvSpPr txBox="1"/>
      </xdr:nvSpPr>
      <xdr:spPr>
        <a:xfrm>
          <a:off x="3582044" y="1486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116222</xdr:rowOff>
    </xdr:from>
    <xdr:ext cx="405111" cy="259045"/>
    <xdr:sp macro="" textlink="">
      <xdr:nvSpPr>
        <xdr:cNvPr id="319" name="n_2mainValue【公営住宅】&#10;有形固定資産減価償却率">
          <a:extLst>
            <a:ext uri="{FF2B5EF4-FFF2-40B4-BE49-F238E27FC236}">
              <a16:creationId xmlns:a16="http://schemas.microsoft.com/office/drawing/2014/main" id="{FE0838EF-8E8C-4F8D-AF79-3B3F88F17B55}"/>
            </a:ext>
          </a:extLst>
        </xdr:cNvPr>
        <xdr:cNvSpPr txBox="1"/>
      </xdr:nvSpPr>
      <xdr:spPr>
        <a:xfrm>
          <a:off x="2705744" y="1486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106697</xdr:rowOff>
    </xdr:from>
    <xdr:ext cx="405111" cy="259045"/>
    <xdr:sp macro="" textlink="">
      <xdr:nvSpPr>
        <xdr:cNvPr id="320" name="n_3mainValue【公営住宅】&#10;有形固定資産減価償却率">
          <a:extLst>
            <a:ext uri="{FF2B5EF4-FFF2-40B4-BE49-F238E27FC236}">
              <a16:creationId xmlns:a16="http://schemas.microsoft.com/office/drawing/2014/main" id="{BB86556D-D17A-4681-9A66-6F6DB9A34A0D}"/>
            </a:ext>
          </a:extLst>
        </xdr:cNvPr>
        <xdr:cNvSpPr txBox="1"/>
      </xdr:nvSpPr>
      <xdr:spPr>
        <a:xfrm>
          <a:off x="1816744" y="14851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99077</xdr:rowOff>
    </xdr:from>
    <xdr:ext cx="405111" cy="259045"/>
    <xdr:sp macro="" textlink="">
      <xdr:nvSpPr>
        <xdr:cNvPr id="321" name="n_4mainValue【公営住宅】&#10;有形固定資産減価償却率">
          <a:extLst>
            <a:ext uri="{FF2B5EF4-FFF2-40B4-BE49-F238E27FC236}">
              <a16:creationId xmlns:a16="http://schemas.microsoft.com/office/drawing/2014/main" id="{9F3BA745-0078-4F15-A609-E4A6D3E40EE6}"/>
            </a:ext>
          </a:extLst>
        </xdr:cNvPr>
        <xdr:cNvSpPr txBox="1"/>
      </xdr:nvSpPr>
      <xdr:spPr>
        <a:xfrm>
          <a:off x="927744" y="14843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F4E91903-0A73-4A1E-9D04-1650EFFA92D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4914342F-3054-46AF-AA62-2E98A6C522E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1E15C1C9-DAB8-4E3D-8DA4-F7C622A0D13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53640E5-7113-44B0-8BD7-23438D57B8F7}"/>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8D1700B3-CA7C-4266-96A3-6003097BB5D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F6DC600F-C0B2-4D92-86EF-A18F342FC1B4}"/>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78F57279-B535-4A85-A161-4811C3DC3D69}"/>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2AD83764-B5A3-44FE-BA99-2D293C7E951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50E5A03A-5007-45D1-9EF2-ABD32AA36A7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C92C18A-BDDE-4BF0-873D-7CF68181A6D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FB9C535-55D0-4F2D-9557-D7AA4A36CF9C}"/>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F2A4A547-2885-4650-B2FD-C638B9F9446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D25E9CC8-EF9C-45EF-81EA-F00D5663B873}"/>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167971B0-928A-4841-BB27-296B5DD5DC2A}"/>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A62EC521-BC71-47F1-8AAA-7019B8574AF1}"/>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33D23815-1C9E-414B-B4AF-7C201CDBE89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0053AA64-D44E-4ACA-8396-AFF71C79DE4C}"/>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91B52D42-B5A3-4FD6-A89C-18989C6C96F7}"/>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4DAA2D4-86AD-4E04-873C-18342E3DC09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D6E31D8A-0641-4631-8A09-54E0CC0BEC2E}"/>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0F1862B9-CA9F-44A6-BBA9-0EE352D11575}"/>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3408CF47-9617-498A-AB20-645DE3C01E25}"/>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7D2575C8-1705-4F28-B65E-09FFEDB377BD}"/>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131826</xdr:rowOff>
    </xdr:from>
    <xdr:to>
      <xdr:col>54</xdr:col>
      <xdr:colOff>189865</xdr:colOff>
      <xdr:row>86</xdr:row>
      <xdr:rowOff>103060</xdr:rowOff>
    </xdr:to>
    <xdr:cxnSp macro="">
      <xdr:nvCxnSpPr>
        <xdr:cNvPr id="345" name="直線コネクタ 344">
          <a:extLst>
            <a:ext uri="{FF2B5EF4-FFF2-40B4-BE49-F238E27FC236}">
              <a16:creationId xmlns:a16="http://schemas.microsoft.com/office/drawing/2014/main" id="{97E102AA-05FC-4ED8-8EDE-CBCD16D09526}"/>
            </a:ext>
          </a:extLst>
        </xdr:cNvPr>
        <xdr:cNvCxnSpPr/>
      </xdr:nvCxnSpPr>
      <xdr:spPr>
        <a:xfrm flipV="1">
          <a:off x="10476865" y="13504926"/>
          <a:ext cx="0" cy="1342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106887</xdr:rowOff>
    </xdr:from>
    <xdr:ext cx="469744" cy="259045"/>
    <xdr:sp macro="" textlink="">
      <xdr:nvSpPr>
        <xdr:cNvPr id="346" name="【公営住宅】&#10;一人当たり面積最小値テキスト">
          <a:extLst>
            <a:ext uri="{FF2B5EF4-FFF2-40B4-BE49-F238E27FC236}">
              <a16:creationId xmlns:a16="http://schemas.microsoft.com/office/drawing/2014/main" id="{C020FDDB-6D5A-40CF-BFC9-5136883467B1}"/>
            </a:ext>
          </a:extLst>
        </xdr:cNvPr>
        <xdr:cNvSpPr txBox="1"/>
      </xdr:nvSpPr>
      <xdr:spPr>
        <a:xfrm>
          <a:off x="10515600" y="14851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103060</xdr:rowOff>
    </xdr:from>
    <xdr:to>
      <xdr:col>55</xdr:col>
      <xdr:colOff>88900</xdr:colOff>
      <xdr:row>86</xdr:row>
      <xdr:rowOff>103060</xdr:rowOff>
    </xdr:to>
    <xdr:cxnSp macro="">
      <xdr:nvCxnSpPr>
        <xdr:cNvPr id="347" name="直線コネクタ 346">
          <a:extLst>
            <a:ext uri="{FF2B5EF4-FFF2-40B4-BE49-F238E27FC236}">
              <a16:creationId xmlns:a16="http://schemas.microsoft.com/office/drawing/2014/main" id="{181A2655-A8D3-45BE-A8C5-7859AD4FD026}"/>
            </a:ext>
          </a:extLst>
        </xdr:cNvPr>
        <xdr:cNvCxnSpPr/>
      </xdr:nvCxnSpPr>
      <xdr:spPr>
        <a:xfrm>
          <a:off x="10388600" y="14847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78503</xdr:rowOff>
    </xdr:from>
    <xdr:ext cx="469744" cy="259045"/>
    <xdr:sp macro="" textlink="">
      <xdr:nvSpPr>
        <xdr:cNvPr id="348" name="【公営住宅】&#10;一人当たり面積最大値テキスト">
          <a:extLst>
            <a:ext uri="{FF2B5EF4-FFF2-40B4-BE49-F238E27FC236}">
              <a16:creationId xmlns:a16="http://schemas.microsoft.com/office/drawing/2014/main" id="{60A6FA00-3B9C-4037-953D-ECFC9A8BE183}"/>
            </a:ext>
          </a:extLst>
        </xdr:cNvPr>
        <xdr:cNvSpPr txBox="1"/>
      </xdr:nvSpPr>
      <xdr:spPr>
        <a:xfrm>
          <a:off x="10515600" y="13280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131826</xdr:rowOff>
    </xdr:from>
    <xdr:to>
      <xdr:col>55</xdr:col>
      <xdr:colOff>88900</xdr:colOff>
      <xdr:row>78</xdr:row>
      <xdr:rowOff>131826</xdr:rowOff>
    </xdr:to>
    <xdr:cxnSp macro="">
      <xdr:nvCxnSpPr>
        <xdr:cNvPr id="349" name="直線コネクタ 348">
          <a:extLst>
            <a:ext uri="{FF2B5EF4-FFF2-40B4-BE49-F238E27FC236}">
              <a16:creationId xmlns:a16="http://schemas.microsoft.com/office/drawing/2014/main" id="{1ECAA934-109F-4AF6-AEC4-BA5DCB443410}"/>
            </a:ext>
          </a:extLst>
        </xdr:cNvPr>
        <xdr:cNvCxnSpPr/>
      </xdr:nvCxnSpPr>
      <xdr:spPr>
        <a:xfrm>
          <a:off x="10388600" y="13504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153052</xdr:rowOff>
    </xdr:from>
    <xdr:ext cx="469744" cy="259045"/>
    <xdr:sp macro="" textlink="">
      <xdr:nvSpPr>
        <xdr:cNvPr id="350" name="【公営住宅】&#10;一人当たり面積平均値テキスト">
          <a:extLst>
            <a:ext uri="{FF2B5EF4-FFF2-40B4-BE49-F238E27FC236}">
              <a16:creationId xmlns:a16="http://schemas.microsoft.com/office/drawing/2014/main" id="{43C01C7A-71F3-4C49-BB2F-6CAB289486FD}"/>
            </a:ext>
          </a:extLst>
        </xdr:cNvPr>
        <xdr:cNvSpPr txBox="1"/>
      </xdr:nvSpPr>
      <xdr:spPr>
        <a:xfrm>
          <a:off x="10515600" y="143834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130175</xdr:rowOff>
    </xdr:from>
    <xdr:to>
      <xdr:col>55</xdr:col>
      <xdr:colOff>50800</xdr:colOff>
      <xdr:row>85</xdr:row>
      <xdr:rowOff>60325</xdr:rowOff>
    </xdr:to>
    <xdr:sp macro="" textlink="">
      <xdr:nvSpPr>
        <xdr:cNvPr id="351" name="フローチャート: 判断 350">
          <a:extLst>
            <a:ext uri="{FF2B5EF4-FFF2-40B4-BE49-F238E27FC236}">
              <a16:creationId xmlns:a16="http://schemas.microsoft.com/office/drawing/2014/main" id="{716E6623-4F87-4F46-823A-19913DF5E717}"/>
            </a:ext>
          </a:extLst>
        </xdr:cNvPr>
        <xdr:cNvSpPr/>
      </xdr:nvSpPr>
      <xdr:spPr>
        <a:xfrm>
          <a:off x="10426700" y="14531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132651</xdr:rowOff>
    </xdr:from>
    <xdr:to>
      <xdr:col>50</xdr:col>
      <xdr:colOff>165100</xdr:colOff>
      <xdr:row>85</xdr:row>
      <xdr:rowOff>62801</xdr:rowOff>
    </xdr:to>
    <xdr:sp macro="" textlink="">
      <xdr:nvSpPr>
        <xdr:cNvPr id="352" name="フローチャート: 判断 351">
          <a:extLst>
            <a:ext uri="{FF2B5EF4-FFF2-40B4-BE49-F238E27FC236}">
              <a16:creationId xmlns:a16="http://schemas.microsoft.com/office/drawing/2014/main" id="{2E817C05-6312-49D0-8486-530F9FB98796}"/>
            </a:ext>
          </a:extLst>
        </xdr:cNvPr>
        <xdr:cNvSpPr/>
      </xdr:nvSpPr>
      <xdr:spPr>
        <a:xfrm>
          <a:off x="9588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141605</xdr:rowOff>
    </xdr:from>
    <xdr:to>
      <xdr:col>46</xdr:col>
      <xdr:colOff>38100</xdr:colOff>
      <xdr:row>85</xdr:row>
      <xdr:rowOff>71755</xdr:rowOff>
    </xdr:to>
    <xdr:sp macro="" textlink="">
      <xdr:nvSpPr>
        <xdr:cNvPr id="353" name="フローチャート: 判断 352">
          <a:extLst>
            <a:ext uri="{FF2B5EF4-FFF2-40B4-BE49-F238E27FC236}">
              <a16:creationId xmlns:a16="http://schemas.microsoft.com/office/drawing/2014/main" id="{9E06DDE1-3937-474A-B9A7-FDBCEEF12A37}"/>
            </a:ext>
          </a:extLst>
        </xdr:cNvPr>
        <xdr:cNvSpPr/>
      </xdr:nvSpPr>
      <xdr:spPr>
        <a:xfrm>
          <a:off x="8699500" y="14543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141033</xdr:rowOff>
    </xdr:from>
    <xdr:to>
      <xdr:col>41</xdr:col>
      <xdr:colOff>101600</xdr:colOff>
      <xdr:row>85</xdr:row>
      <xdr:rowOff>71183</xdr:rowOff>
    </xdr:to>
    <xdr:sp macro="" textlink="">
      <xdr:nvSpPr>
        <xdr:cNvPr id="354" name="フローチャート: 判断 353">
          <a:extLst>
            <a:ext uri="{FF2B5EF4-FFF2-40B4-BE49-F238E27FC236}">
              <a16:creationId xmlns:a16="http://schemas.microsoft.com/office/drawing/2014/main" id="{56B2F660-C906-4053-B5D4-EBBF95D2BABA}"/>
            </a:ext>
          </a:extLst>
        </xdr:cNvPr>
        <xdr:cNvSpPr/>
      </xdr:nvSpPr>
      <xdr:spPr>
        <a:xfrm>
          <a:off x="7810500" y="145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132651</xdr:rowOff>
    </xdr:from>
    <xdr:to>
      <xdr:col>36</xdr:col>
      <xdr:colOff>165100</xdr:colOff>
      <xdr:row>85</xdr:row>
      <xdr:rowOff>62801</xdr:rowOff>
    </xdr:to>
    <xdr:sp macro="" textlink="">
      <xdr:nvSpPr>
        <xdr:cNvPr id="355" name="フローチャート: 判断 354">
          <a:extLst>
            <a:ext uri="{FF2B5EF4-FFF2-40B4-BE49-F238E27FC236}">
              <a16:creationId xmlns:a16="http://schemas.microsoft.com/office/drawing/2014/main" id="{D8F2A26E-1F83-4D55-9B7E-855976A6295C}"/>
            </a:ext>
          </a:extLst>
        </xdr:cNvPr>
        <xdr:cNvSpPr/>
      </xdr:nvSpPr>
      <xdr:spPr>
        <a:xfrm>
          <a:off x="6921500" y="14534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A1775FA2-0685-41F0-9D8B-9FEA4D4ACDDC}"/>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63C71C2-20E2-46E1-B409-F6D7699D7D8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3F71F2DC-933A-4AE8-8CBB-9812BCBF0FD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ECDAE68C-0A18-4428-A1F3-31FD6B4A5D87}"/>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AC01A309-A01B-41C3-8DDE-AB97C1EB66C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45213</xdr:rowOff>
    </xdr:from>
    <xdr:to>
      <xdr:col>55</xdr:col>
      <xdr:colOff>50800</xdr:colOff>
      <xdr:row>86</xdr:row>
      <xdr:rowOff>146813</xdr:rowOff>
    </xdr:to>
    <xdr:sp macro="" textlink="">
      <xdr:nvSpPr>
        <xdr:cNvPr id="361" name="楕円 360">
          <a:extLst>
            <a:ext uri="{FF2B5EF4-FFF2-40B4-BE49-F238E27FC236}">
              <a16:creationId xmlns:a16="http://schemas.microsoft.com/office/drawing/2014/main" id="{D691E8C7-1638-421E-8F77-9BAA1B705060}"/>
            </a:ext>
          </a:extLst>
        </xdr:cNvPr>
        <xdr:cNvSpPr/>
      </xdr:nvSpPr>
      <xdr:spPr>
        <a:xfrm>
          <a:off x="10426700" y="14789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131590</xdr:rowOff>
    </xdr:from>
    <xdr:ext cx="469744" cy="259045"/>
    <xdr:sp macro="" textlink="">
      <xdr:nvSpPr>
        <xdr:cNvPr id="362" name="【公営住宅】&#10;一人当たり面積該当値テキスト">
          <a:extLst>
            <a:ext uri="{FF2B5EF4-FFF2-40B4-BE49-F238E27FC236}">
              <a16:creationId xmlns:a16="http://schemas.microsoft.com/office/drawing/2014/main" id="{2E7C53B8-E335-48A9-B6C1-4CE090076004}"/>
            </a:ext>
          </a:extLst>
        </xdr:cNvPr>
        <xdr:cNvSpPr txBox="1"/>
      </xdr:nvSpPr>
      <xdr:spPr>
        <a:xfrm>
          <a:off x="10515600" y="1470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45402</xdr:rowOff>
    </xdr:from>
    <xdr:to>
      <xdr:col>50</xdr:col>
      <xdr:colOff>165100</xdr:colOff>
      <xdr:row>86</xdr:row>
      <xdr:rowOff>147002</xdr:rowOff>
    </xdr:to>
    <xdr:sp macro="" textlink="">
      <xdr:nvSpPr>
        <xdr:cNvPr id="363" name="楕円 362">
          <a:extLst>
            <a:ext uri="{FF2B5EF4-FFF2-40B4-BE49-F238E27FC236}">
              <a16:creationId xmlns:a16="http://schemas.microsoft.com/office/drawing/2014/main" id="{68708CC8-F006-40AF-A984-2BDDC85E4D79}"/>
            </a:ext>
          </a:extLst>
        </xdr:cNvPr>
        <xdr:cNvSpPr/>
      </xdr:nvSpPr>
      <xdr:spPr>
        <a:xfrm>
          <a:off x="9588500" y="1479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96013</xdr:rowOff>
    </xdr:from>
    <xdr:to>
      <xdr:col>55</xdr:col>
      <xdr:colOff>0</xdr:colOff>
      <xdr:row>86</xdr:row>
      <xdr:rowOff>96202</xdr:rowOff>
    </xdr:to>
    <xdr:cxnSp macro="">
      <xdr:nvCxnSpPr>
        <xdr:cNvPr id="364" name="直線コネクタ 363">
          <a:extLst>
            <a:ext uri="{FF2B5EF4-FFF2-40B4-BE49-F238E27FC236}">
              <a16:creationId xmlns:a16="http://schemas.microsoft.com/office/drawing/2014/main" id="{19C4B9E8-41E4-461C-9B43-9B1475404ABF}"/>
            </a:ext>
          </a:extLst>
        </xdr:cNvPr>
        <xdr:cNvCxnSpPr/>
      </xdr:nvCxnSpPr>
      <xdr:spPr>
        <a:xfrm flipV="1">
          <a:off x="9639300" y="14840713"/>
          <a:ext cx="838200" cy="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45593</xdr:rowOff>
    </xdr:from>
    <xdr:to>
      <xdr:col>46</xdr:col>
      <xdr:colOff>38100</xdr:colOff>
      <xdr:row>86</xdr:row>
      <xdr:rowOff>147193</xdr:rowOff>
    </xdr:to>
    <xdr:sp macro="" textlink="">
      <xdr:nvSpPr>
        <xdr:cNvPr id="365" name="楕円 364">
          <a:extLst>
            <a:ext uri="{FF2B5EF4-FFF2-40B4-BE49-F238E27FC236}">
              <a16:creationId xmlns:a16="http://schemas.microsoft.com/office/drawing/2014/main" id="{835DA672-35E2-4D10-87E8-857FF7F24BE7}"/>
            </a:ext>
          </a:extLst>
        </xdr:cNvPr>
        <xdr:cNvSpPr/>
      </xdr:nvSpPr>
      <xdr:spPr>
        <a:xfrm>
          <a:off x="8699500" y="1479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96202</xdr:rowOff>
    </xdr:from>
    <xdr:to>
      <xdr:col>50</xdr:col>
      <xdr:colOff>114300</xdr:colOff>
      <xdr:row>86</xdr:row>
      <xdr:rowOff>96393</xdr:rowOff>
    </xdr:to>
    <xdr:cxnSp macro="">
      <xdr:nvCxnSpPr>
        <xdr:cNvPr id="366" name="直線コネクタ 365">
          <a:extLst>
            <a:ext uri="{FF2B5EF4-FFF2-40B4-BE49-F238E27FC236}">
              <a16:creationId xmlns:a16="http://schemas.microsoft.com/office/drawing/2014/main" id="{4B8ECCDC-16D2-4745-BB09-E64239DBE794}"/>
            </a:ext>
          </a:extLst>
        </xdr:cNvPr>
        <xdr:cNvCxnSpPr/>
      </xdr:nvCxnSpPr>
      <xdr:spPr>
        <a:xfrm flipV="1">
          <a:off x="8750300" y="14840902"/>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45593</xdr:rowOff>
    </xdr:from>
    <xdr:to>
      <xdr:col>41</xdr:col>
      <xdr:colOff>101600</xdr:colOff>
      <xdr:row>86</xdr:row>
      <xdr:rowOff>147193</xdr:rowOff>
    </xdr:to>
    <xdr:sp macro="" textlink="">
      <xdr:nvSpPr>
        <xdr:cNvPr id="367" name="楕円 366">
          <a:extLst>
            <a:ext uri="{FF2B5EF4-FFF2-40B4-BE49-F238E27FC236}">
              <a16:creationId xmlns:a16="http://schemas.microsoft.com/office/drawing/2014/main" id="{070FC219-5BCF-40CD-9DB8-7B040F1D06EF}"/>
            </a:ext>
          </a:extLst>
        </xdr:cNvPr>
        <xdr:cNvSpPr/>
      </xdr:nvSpPr>
      <xdr:spPr>
        <a:xfrm>
          <a:off x="7810500" y="14790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96393</xdr:rowOff>
    </xdr:from>
    <xdr:to>
      <xdr:col>45</xdr:col>
      <xdr:colOff>177800</xdr:colOff>
      <xdr:row>86</xdr:row>
      <xdr:rowOff>96393</xdr:rowOff>
    </xdr:to>
    <xdr:cxnSp macro="">
      <xdr:nvCxnSpPr>
        <xdr:cNvPr id="368" name="直線コネクタ 367">
          <a:extLst>
            <a:ext uri="{FF2B5EF4-FFF2-40B4-BE49-F238E27FC236}">
              <a16:creationId xmlns:a16="http://schemas.microsoft.com/office/drawing/2014/main" id="{9632D299-C050-4F80-92A9-27F7F09F2878}"/>
            </a:ext>
          </a:extLst>
        </xdr:cNvPr>
        <xdr:cNvCxnSpPr/>
      </xdr:nvCxnSpPr>
      <xdr:spPr>
        <a:xfrm>
          <a:off x="7861300" y="148410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45783</xdr:rowOff>
    </xdr:from>
    <xdr:to>
      <xdr:col>36</xdr:col>
      <xdr:colOff>165100</xdr:colOff>
      <xdr:row>86</xdr:row>
      <xdr:rowOff>147383</xdr:rowOff>
    </xdr:to>
    <xdr:sp macro="" textlink="">
      <xdr:nvSpPr>
        <xdr:cNvPr id="369" name="楕円 368">
          <a:extLst>
            <a:ext uri="{FF2B5EF4-FFF2-40B4-BE49-F238E27FC236}">
              <a16:creationId xmlns:a16="http://schemas.microsoft.com/office/drawing/2014/main" id="{3E0C4541-A85E-4794-A323-0A5805F19C03}"/>
            </a:ext>
          </a:extLst>
        </xdr:cNvPr>
        <xdr:cNvSpPr/>
      </xdr:nvSpPr>
      <xdr:spPr>
        <a:xfrm>
          <a:off x="6921500" y="1479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96393</xdr:rowOff>
    </xdr:from>
    <xdr:to>
      <xdr:col>41</xdr:col>
      <xdr:colOff>50800</xdr:colOff>
      <xdr:row>86</xdr:row>
      <xdr:rowOff>96583</xdr:rowOff>
    </xdr:to>
    <xdr:cxnSp macro="">
      <xdr:nvCxnSpPr>
        <xdr:cNvPr id="370" name="直線コネクタ 369">
          <a:extLst>
            <a:ext uri="{FF2B5EF4-FFF2-40B4-BE49-F238E27FC236}">
              <a16:creationId xmlns:a16="http://schemas.microsoft.com/office/drawing/2014/main" id="{AAC8FB68-5807-40AB-8BE6-BDC5D6C3D3C4}"/>
            </a:ext>
          </a:extLst>
        </xdr:cNvPr>
        <xdr:cNvCxnSpPr/>
      </xdr:nvCxnSpPr>
      <xdr:spPr>
        <a:xfrm flipV="1">
          <a:off x="6972300" y="14841093"/>
          <a:ext cx="889000" cy="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79328</xdr:rowOff>
    </xdr:from>
    <xdr:ext cx="469744" cy="259045"/>
    <xdr:sp macro="" textlink="">
      <xdr:nvSpPr>
        <xdr:cNvPr id="371" name="n_1aveValue【公営住宅】&#10;一人当たり面積">
          <a:extLst>
            <a:ext uri="{FF2B5EF4-FFF2-40B4-BE49-F238E27FC236}">
              <a16:creationId xmlns:a16="http://schemas.microsoft.com/office/drawing/2014/main" id="{CF50014D-4E90-4691-8C33-E0DB005C961F}"/>
            </a:ext>
          </a:extLst>
        </xdr:cNvPr>
        <xdr:cNvSpPr txBox="1"/>
      </xdr:nvSpPr>
      <xdr:spPr>
        <a:xfrm>
          <a:off x="93917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88282</xdr:rowOff>
    </xdr:from>
    <xdr:ext cx="469744" cy="259045"/>
    <xdr:sp macro="" textlink="">
      <xdr:nvSpPr>
        <xdr:cNvPr id="372" name="n_2aveValue【公営住宅】&#10;一人当たり面積">
          <a:extLst>
            <a:ext uri="{FF2B5EF4-FFF2-40B4-BE49-F238E27FC236}">
              <a16:creationId xmlns:a16="http://schemas.microsoft.com/office/drawing/2014/main" id="{4B2FF39B-BBC6-49AB-9990-4456AB12A3A9}"/>
            </a:ext>
          </a:extLst>
        </xdr:cNvPr>
        <xdr:cNvSpPr txBox="1"/>
      </xdr:nvSpPr>
      <xdr:spPr>
        <a:xfrm>
          <a:off x="8515427" y="143186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87710</xdr:rowOff>
    </xdr:from>
    <xdr:ext cx="469744" cy="259045"/>
    <xdr:sp macro="" textlink="">
      <xdr:nvSpPr>
        <xdr:cNvPr id="373" name="n_3aveValue【公営住宅】&#10;一人当たり面積">
          <a:extLst>
            <a:ext uri="{FF2B5EF4-FFF2-40B4-BE49-F238E27FC236}">
              <a16:creationId xmlns:a16="http://schemas.microsoft.com/office/drawing/2014/main" id="{F6A86FFE-B52F-4BCE-B378-E1A85B1B8B28}"/>
            </a:ext>
          </a:extLst>
        </xdr:cNvPr>
        <xdr:cNvSpPr txBox="1"/>
      </xdr:nvSpPr>
      <xdr:spPr>
        <a:xfrm>
          <a:off x="7626427" y="14318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79328</xdr:rowOff>
    </xdr:from>
    <xdr:ext cx="469744" cy="259045"/>
    <xdr:sp macro="" textlink="">
      <xdr:nvSpPr>
        <xdr:cNvPr id="374" name="n_4aveValue【公営住宅】&#10;一人当たり面積">
          <a:extLst>
            <a:ext uri="{FF2B5EF4-FFF2-40B4-BE49-F238E27FC236}">
              <a16:creationId xmlns:a16="http://schemas.microsoft.com/office/drawing/2014/main" id="{F17A180D-A39A-4D3C-A1B8-F57F57B457AB}"/>
            </a:ext>
          </a:extLst>
        </xdr:cNvPr>
        <xdr:cNvSpPr txBox="1"/>
      </xdr:nvSpPr>
      <xdr:spPr>
        <a:xfrm>
          <a:off x="6737427" y="1430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138129</xdr:rowOff>
    </xdr:from>
    <xdr:ext cx="469744" cy="259045"/>
    <xdr:sp macro="" textlink="">
      <xdr:nvSpPr>
        <xdr:cNvPr id="375" name="n_1mainValue【公営住宅】&#10;一人当たり面積">
          <a:extLst>
            <a:ext uri="{FF2B5EF4-FFF2-40B4-BE49-F238E27FC236}">
              <a16:creationId xmlns:a16="http://schemas.microsoft.com/office/drawing/2014/main" id="{64B03C1B-3079-4E7D-866F-CAE96874DFF7}"/>
            </a:ext>
          </a:extLst>
        </xdr:cNvPr>
        <xdr:cNvSpPr txBox="1"/>
      </xdr:nvSpPr>
      <xdr:spPr>
        <a:xfrm>
          <a:off x="9391727" y="14882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138320</xdr:rowOff>
    </xdr:from>
    <xdr:ext cx="469744" cy="259045"/>
    <xdr:sp macro="" textlink="">
      <xdr:nvSpPr>
        <xdr:cNvPr id="376" name="n_2mainValue【公営住宅】&#10;一人当たり面積">
          <a:extLst>
            <a:ext uri="{FF2B5EF4-FFF2-40B4-BE49-F238E27FC236}">
              <a16:creationId xmlns:a16="http://schemas.microsoft.com/office/drawing/2014/main" id="{FD44649F-291B-4ECF-B7FE-1B2C13E16372}"/>
            </a:ext>
          </a:extLst>
        </xdr:cNvPr>
        <xdr:cNvSpPr txBox="1"/>
      </xdr:nvSpPr>
      <xdr:spPr>
        <a:xfrm>
          <a:off x="8515427" y="1488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138320</xdr:rowOff>
    </xdr:from>
    <xdr:ext cx="469744" cy="259045"/>
    <xdr:sp macro="" textlink="">
      <xdr:nvSpPr>
        <xdr:cNvPr id="377" name="n_3mainValue【公営住宅】&#10;一人当たり面積">
          <a:extLst>
            <a:ext uri="{FF2B5EF4-FFF2-40B4-BE49-F238E27FC236}">
              <a16:creationId xmlns:a16="http://schemas.microsoft.com/office/drawing/2014/main" id="{163DDCC5-AA96-4D7B-9B79-B7E72EDDB51D}"/>
            </a:ext>
          </a:extLst>
        </xdr:cNvPr>
        <xdr:cNvSpPr txBox="1"/>
      </xdr:nvSpPr>
      <xdr:spPr>
        <a:xfrm>
          <a:off x="7626427" y="14883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138510</xdr:rowOff>
    </xdr:from>
    <xdr:ext cx="469744" cy="259045"/>
    <xdr:sp macro="" textlink="">
      <xdr:nvSpPr>
        <xdr:cNvPr id="378" name="n_4mainValue【公営住宅】&#10;一人当たり面積">
          <a:extLst>
            <a:ext uri="{FF2B5EF4-FFF2-40B4-BE49-F238E27FC236}">
              <a16:creationId xmlns:a16="http://schemas.microsoft.com/office/drawing/2014/main" id="{A188435C-5AE2-4749-B1D3-3E816575D5A0}"/>
            </a:ext>
          </a:extLst>
        </xdr:cNvPr>
        <xdr:cNvSpPr txBox="1"/>
      </xdr:nvSpPr>
      <xdr:spPr>
        <a:xfrm>
          <a:off x="6737427" y="14883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A9D02512-2E94-4A98-B09D-C36909A6271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9EF3480B-0BF7-462C-BC1D-A4D3022AD718}"/>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43055E9-DA05-4E7A-9A29-18E2E789E9E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F0B6132C-15E1-4AE1-8A65-A7BFED8DB27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FD3D88C4-E564-46E2-94B1-E60A7AA7A74C}"/>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32DB27BC-AEBD-4556-BDE3-83A517CE67AD}"/>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8277897C-5F5C-47F1-8F24-57D53004823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3A49955-CFB9-4776-9BAE-8BC4CED42C7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1AAC5F89-8984-40A2-B5C2-4037123549E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6117C728-A6DA-4E04-A235-A7D83749B0E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F9A99532-8E09-46DF-8BC5-6738CC7941E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72F97BFE-4DD6-4410-9D24-517FE5B5711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C5FFD690-E9F5-4C24-AAC3-AB2D047B17A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2AFAF05F-8CAC-4AC9-83B3-9EF185F293E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75C5FC65-A814-4687-9D75-8851ACFA3C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88135230-A549-4964-8B65-FA6CC313BB2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20D966FE-1025-4EA1-BACE-C863F8030164}"/>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ACED4007-8227-4BA7-ADFA-7548EF6830F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77812B7D-EA58-4FD2-8728-1F711686E642}"/>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D7CD55F8-B562-4749-B15A-A9BDD432A1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491FB682-1F38-416A-9525-3A38EC542B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F7734A01-6367-47D4-BD8A-FC90B5FFA30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E38325DD-74BA-4240-9E71-534C52754524}"/>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0B6B4594-A581-4B8B-953D-5A7BD2CD2C07}"/>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a:extLst>
            <a:ext uri="{FF2B5EF4-FFF2-40B4-BE49-F238E27FC236}">
              <a16:creationId xmlns:a16="http://schemas.microsoft.com/office/drawing/2014/main" id="{CF673B79-647E-4812-9D95-B9BBE0ED4D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a:extLst>
            <a:ext uri="{FF2B5EF4-FFF2-40B4-BE49-F238E27FC236}">
              <a16:creationId xmlns:a16="http://schemas.microsoft.com/office/drawing/2014/main" id="{C27C5B7C-6103-4B77-B323-5F1CF444234E}"/>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a:extLst>
            <a:ext uri="{FF2B5EF4-FFF2-40B4-BE49-F238E27FC236}">
              <a16:creationId xmlns:a16="http://schemas.microsoft.com/office/drawing/2014/main" id="{94D7C94D-3F3B-414B-87F0-356E9485500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a:extLst>
            <a:ext uri="{FF2B5EF4-FFF2-40B4-BE49-F238E27FC236}">
              <a16:creationId xmlns:a16="http://schemas.microsoft.com/office/drawing/2014/main" id="{C5728C42-205B-4CBB-9DB9-7A67A6F94D34}"/>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a:extLst>
            <a:ext uri="{FF2B5EF4-FFF2-40B4-BE49-F238E27FC236}">
              <a16:creationId xmlns:a16="http://schemas.microsoft.com/office/drawing/2014/main" id="{785C3B91-0CB6-4F34-B8AE-50AF384A9536}"/>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a:extLst>
            <a:ext uri="{FF2B5EF4-FFF2-40B4-BE49-F238E27FC236}">
              <a16:creationId xmlns:a16="http://schemas.microsoft.com/office/drawing/2014/main" id="{49B6EC22-D8FF-44E2-AC89-8170FA40B51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a:extLst>
            <a:ext uri="{FF2B5EF4-FFF2-40B4-BE49-F238E27FC236}">
              <a16:creationId xmlns:a16="http://schemas.microsoft.com/office/drawing/2014/main" id="{07ED9932-E1FD-448E-95CA-D50D0CD94B38}"/>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a:extLst>
            <a:ext uri="{FF2B5EF4-FFF2-40B4-BE49-F238E27FC236}">
              <a16:creationId xmlns:a16="http://schemas.microsoft.com/office/drawing/2014/main" id="{BDC73A70-2F9F-4860-B599-339C4F888F9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a:extLst>
            <a:ext uri="{FF2B5EF4-FFF2-40B4-BE49-F238E27FC236}">
              <a16:creationId xmlns:a16="http://schemas.microsoft.com/office/drawing/2014/main" id="{EB49A649-D0D1-42FF-B098-741E15F4BD95}"/>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a:extLst>
            <a:ext uri="{FF2B5EF4-FFF2-40B4-BE49-F238E27FC236}">
              <a16:creationId xmlns:a16="http://schemas.microsoft.com/office/drawing/2014/main" id="{72CFAB58-B84A-4125-BFC5-48E138D1497E}"/>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a:extLst>
            <a:ext uri="{FF2B5EF4-FFF2-40B4-BE49-F238E27FC236}">
              <a16:creationId xmlns:a16="http://schemas.microsoft.com/office/drawing/2014/main" id="{FB430D73-1DDF-48E7-8430-BDD97E71DAD8}"/>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a:extLst>
            <a:ext uri="{FF2B5EF4-FFF2-40B4-BE49-F238E27FC236}">
              <a16:creationId xmlns:a16="http://schemas.microsoft.com/office/drawing/2014/main" id="{1FD2AF1A-02D7-4E85-8922-C131FA8EB4C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a:extLst>
            <a:ext uri="{FF2B5EF4-FFF2-40B4-BE49-F238E27FC236}">
              <a16:creationId xmlns:a16="http://schemas.microsoft.com/office/drawing/2014/main" id="{C9A22005-1988-46F3-8DF1-33DADB8969F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a:extLst>
            <a:ext uri="{FF2B5EF4-FFF2-40B4-BE49-F238E27FC236}">
              <a16:creationId xmlns:a16="http://schemas.microsoft.com/office/drawing/2014/main" id="{4826F84D-4387-4D10-AFC2-A587A1079E6F}"/>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a:extLst>
            <a:ext uri="{FF2B5EF4-FFF2-40B4-BE49-F238E27FC236}">
              <a16:creationId xmlns:a16="http://schemas.microsoft.com/office/drawing/2014/main" id="{55E53D7D-18F9-4E73-B94C-BB3B7DF701F4}"/>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認定こども園・幼稚園・保育所】&#10;有形固定資産減価償却率グラフ枠">
          <a:extLst>
            <a:ext uri="{FF2B5EF4-FFF2-40B4-BE49-F238E27FC236}">
              <a16:creationId xmlns:a16="http://schemas.microsoft.com/office/drawing/2014/main" id="{14E5127D-914C-4D86-BBC3-847F2B82DDCF}"/>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142875</xdr:rowOff>
    </xdr:from>
    <xdr:to>
      <xdr:col>85</xdr:col>
      <xdr:colOff>126364</xdr:colOff>
      <xdr:row>42</xdr:row>
      <xdr:rowOff>38100</xdr:rowOff>
    </xdr:to>
    <xdr:cxnSp macro="">
      <xdr:nvCxnSpPr>
        <xdr:cNvPr id="419" name="直線コネクタ 418">
          <a:extLst>
            <a:ext uri="{FF2B5EF4-FFF2-40B4-BE49-F238E27FC236}">
              <a16:creationId xmlns:a16="http://schemas.microsoft.com/office/drawing/2014/main" id="{F1F8DBBE-96F1-498B-B350-83891B138AA2}"/>
            </a:ext>
          </a:extLst>
        </xdr:cNvPr>
        <xdr:cNvCxnSpPr/>
      </xdr:nvCxnSpPr>
      <xdr:spPr>
        <a:xfrm flipV="1">
          <a:off x="16318864" y="5629275"/>
          <a:ext cx="0" cy="1609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20" name="【認定こども園・幼稚園・保育所】&#10;有形固定資産減価償却率最小値テキスト">
          <a:extLst>
            <a:ext uri="{FF2B5EF4-FFF2-40B4-BE49-F238E27FC236}">
              <a16:creationId xmlns:a16="http://schemas.microsoft.com/office/drawing/2014/main" id="{A2C4A167-09BA-4231-AC07-72964C2DEBF4}"/>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1" name="直線コネクタ 420">
          <a:extLst>
            <a:ext uri="{FF2B5EF4-FFF2-40B4-BE49-F238E27FC236}">
              <a16:creationId xmlns:a16="http://schemas.microsoft.com/office/drawing/2014/main" id="{169CB28B-F5CA-4610-A68A-4D1FF1DE617E}"/>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89552</xdr:rowOff>
    </xdr:from>
    <xdr:ext cx="405111" cy="259045"/>
    <xdr:sp macro="" textlink="">
      <xdr:nvSpPr>
        <xdr:cNvPr id="422" name="【認定こども園・幼稚園・保育所】&#10;有形固定資産減価償却率最大値テキスト">
          <a:extLst>
            <a:ext uri="{FF2B5EF4-FFF2-40B4-BE49-F238E27FC236}">
              <a16:creationId xmlns:a16="http://schemas.microsoft.com/office/drawing/2014/main" id="{BB662BA4-D170-44BE-91AC-2F8E9972E276}"/>
            </a:ext>
          </a:extLst>
        </xdr:cNvPr>
        <xdr:cNvSpPr txBox="1"/>
      </xdr:nvSpPr>
      <xdr:spPr>
        <a:xfrm>
          <a:off x="16357600" y="5404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142875</xdr:rowOff>
    </xdr:from>
    <xdr:to>
      <xdr:col>86</xdr:col>
      <xdr:colOff>25400</xdr:colOff>
      <xdr:row>32</xdr:row>
      <xdr:rowOff>142875</xdr:rowOff>
    </xdr:to>
    <xdr:cxnSp macro="">
      <xdr:nvCxnSpPr>
        <xdr:cNvPr id="423" name="直線コネクタ 422">
          <a:extLst>
            <a:ext uri="{FF2B5EF4-FFF2-40B4-BE49-F238E27FC236}">
              <a16:creationId xmlns:a16="http://schemas.microsoft.com/office/drawing/2014/main" id="{6962C6A3-F280-4C8F-A085-9BE2B941C0CF}"/>
            </a:ext>
          </a:extLst>
        </xdr:cNvPr>
        <xdr:cNvCxnSpPr/>
      </xdr:nvCxnSpPr>
      <xdr:spPr>
        <a:xfrm>
          <a:off x="16230600" y="5629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65422</xdr:rowOff>
    </xdr:from>
    <xdr:ext cx="405111" cy="259045"/>
    <xdr:sp macro="" textlink="">
      <xdr:nvSpPr>
        <xdr:cNvPr id="424" name="【認定こども園・幼稚園・保育所】&#10;有形固定資産減価償却率平均値テキスト">
          <a:extLst>
            <a:ext uri="{FF2B5EF4-FFF2-40B4-BE49-F238E27FC236}">
              <a16:creationId xmlns:a16="http://schemas.microsoft.com/office/drawing/2014/main" id="{80531D6C-516F-40F4-A96D-2A9760FBD0B4}"/>
            </a:ext>
          </a:extLst>
        </xdr:cNvPr>
        <xdr:cNvSpPr txBox="1"/>
      </xdr:nvSpPr>
      <xdr:spPr>
        <a:xfrm>
          <a:off x="16357600" y="6237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42545</xdr:rowOff>
    </xdr:from>
    <xdr:to>
      <xdr:col>85</xdr:col>
      <xdr:colOff>177800</xdr:colOff>
      <xdr:row>37</xdr:row>
      <xdr:rowOff>144145</xdr:rowOff>
    </xdr:to>
    <xdr:sp macro="" textlink="">
      <xdr:nvSpPr>
        <xdr:cNvPr id="425" name="フローチャート: 判断 424">
          <a:extLst>
            <a:ext uri="{FF2B5EF4-FFF2-40B4-BE49-F238E27FC236}">
              <a16:creationId xmlns:a16="http://schemas.microsoft.com/office/drawing/2014/main" id="{5EB642CA-C580-48DE-8D15-F0A02FEE6CFB}"/>
            </a:ext>
          </a:extLst>
        </xdr:cNvPr>
        <xdr:cNvSpPr/>
      </xdr:nvSpPr>
      <xdr:spPr>
        <a:xfrm>
          <a:off x="162687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31115</xdr:rowOff>
    </xdr:from>
    <xdr:to>
      <xdr:col>81</xdr:col>
      <xdr:colOff>101600</xdr:colOff>
      <xdr:row>37</xdr:row>
      <xdr:rowOff>132715</xdr:rowOff>
    </xdr:to>
    <xdr:sp macro="" textlink="">
      <xdr:nvSpPr>
        <xdr:cNvPr id="426" name="フローチャート: 判断 425">
          <a:extLst>
            <a:ext uri="{FF2B5EF4-FFF2-40B4-BE49-F238E27FC236}">
              <a16:creationId xmlns:a16="http://schemas.microsoft.com/office/drawing/2014/main" id="{D9AC6257-8339-4856-9598-A44957B5700E}"/>
            </a:ext>
          </a:extLst>
        </xdr:cNvPr>
        <xdr:cNvSpPr/>
      </xdr:nvSpPr>
      <xdr:spPr>
        <a:xfrm>
          <a:off x="15430500" y="6374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52070</xdr:rowOff>
    </xdr:from>
    <xdr:to>
      <xdr:col>76</xdr:col>
      <xdr:colOff>165100</xdr:colOff>
      <xdr:row>37</xdr:row>
      <xdr:rowOff>153670</xdr:rowOff>
    </xdr:to>
    <xdr:sp macro="" textlink="">
      <xdr:nvSpPr>
        <xdr:cNvPr id="427" name="フローチャート: 判断 426">
          <a:extLst>
            <a:ext uri="{FF2B5EF4-FFF2-40B4-BE49-F238E27FC236}">
              <a16:creationId xmlns:a16="http://schemas.microsoft.com/office/drawing/2014/main" id="{F9ABCEA0-8E9D-4FF3-8468-C9116BF09BBF}"/>
            </a:ext>
          </a:extLst>
        </xdr:cNvPr>
        <xdr:cNvSpPr/>
      </xdr:nvSpPr>
      <xdr:spPr>
        <a:xfrm>
          <a:off x="14541500" y="639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71120</xdr:rowOff>
    </xdr:from>
    <xdr:to>
      <xdr:col>72</xdr:col>
      <xdr:colOff>38100</xdr:colOff>
      <xdr:row>38</xdr:row>
      <xdr:rowOff>1270</xdr:rowOff>
    </xdr:to>
    <xdr:sp macro="" textlink="">
      <xdr:nvSpPr>
        <xdr:cNvPr id="428" name="フローチャート: 判断 427">
          <a:extLst>
            <a:ext uri="{FF2B5EF4-FFF2-40B4-BE49-F238E27FC236}">
              <a16:creationId xmlns:a16="http://schemas.microsoft.com/office/drawing/2014/main" id="{3E446344-068F-4874-A3F1-5EEBA18A825E}"/>
            </a:ext>
          </a:extLst>
        </xdr:cNvPr>
        <xdr:cNvSpPr/>
      </xdr:nvSpPr>
      <xdr:spPr>
        <a:xfrm>
          <a:off x="13652500" y="641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44450</xdr:rowOff>
    </xdr:from>
    <xdr:to>
      <xdr:col>67</xdr:col>
      <xdr:colOff>101600</xdr:colOff>
      <xdr:row>37</xdr:row>
      <xdr:rowOff>146050</xdr:rowOff>
    </xdr:to>
    <xdr:sp macro="" textlink="">
      <xdr:nvSpPr>
        <xdr:cNvPr id="429" name="フローチャート: 判断 428">
          <a:extLst>
            <a:ext uri="{FF2B5EF4-FFF2-40B4-BE49-F238E27FC236}">
              <a16:creationId xmlns:a16="http://schemas.microsoft.com/office/drawing/2014/main" id="{859917E9-5984-422A-95F7-3107FB015BBF}"/>
            </a:ext>
          </a:extLst>
        </xdr:cNvPr>
        <xdr:cNvSpPr/>
      </xdr:nvSpPr>
      <xdr:spPr>
        <a:xfrm>
          <a:off x="127635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516548D0-647F-43A7-B5EB-11EB404161A3}"/>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E9FAC840-2BEC-4011-A439-A5358E424C89}"/>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EEFDC3D3-D331-470B-ADBD-90D391C60D6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4F423B4C-610D-495F-8E00-16AE9BC28C75}"/>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CE3C8B80-D1A7-4238-B604-825AD1FC86AC}"/>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55880</xdr:rowOff>
    </xdr:from>
    <xdr:to>
      <xdr:col>85</xdr:col>
      <xdr:colOff>177800</xdr:colOff>
      <xdr:row>38</xdr:row>
      <xdr:rowOff>157480</xdr:rowOff>
    </xdr:to>
    <xdr:sp macro="" textlink="">
      <xdr:nvSpPr>
        <xdr:cNvPr id="435" name="楕円 434">
          <a:extLst>
            <a:ext uri="{FF2B5EF4-FFF2-40B4-BE49-F238E27FC236}">
              <a16:creationId xmlns:a16="http://schemas.microsoft.com/office/drawing/2014/main" id="{AE843D76-B6BF-4D4B-A562-2F0200A035AD}"/>
            </a:ext>
          </a:extLst>
        </xdr:cNvPr>
        <xdr:cNvSpPr/>
      </xdr:nvSpPr>
      <xdr:spPr>
        <a:xfrm>
          <a:off x="16268700" y="657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34307</xdr:rowOff>
    </xdr:from>
    <xdr:ext cx="405111" cy="259045"/>
    <xdr:sp macro="" textlink="">
      <xdr:nvSpPr>
        <xdr:cNvPr id="436" name="【認定こども園・幼稚園・保育所】&#10;有形固定資産減価償却率該当値テキスト">
          <a:extLst>
            <a:ext uri="{FF2B5EF4-FFF2-40B4-BE49-F238E27FC236}">
              <a16:creationId xmlns:a16="http://schemas.microsoft.com/office/drawing/2014/main" id="{BA7B8692-1874-45F7-882E-DE0E6FED746D}"/>
            </a:ext>
          </a:extLst>
        </xdr:cNvPr>
        <xdr:cNvSpPr txBox="1"/>
      </xdr:nvSpPr>
      <xdr:spPr>
        <a:xfrm>
          <a:off x="16357600"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12065</xdr:rowOff>
    </xdr:from>
    <xdr:to>
      <xdr:col>81</xdr:col>
      <xdr:colOff>101600</xdr:colOff>
      <xdr:row>38</xdr:row>
      <xdr:rowOff>113665</xdr:rowOff>
    </xdr:to>
    <xdr:sp macro="" textlink="">
      <xdr:nvSpPr>
        <xdr:cNvPr id="437" name="楕円 436">
          <a:extLst>
            <a:ext uri="{FF2B5EF4-FFF2-40B4-BE49-F238E27FC236}">
              <a16:creationId xmlns:a16="http://schemas.microsoft.com/office/drawing/2014/main" id="{A23D737D-72AA-4483-9E68-C869CF716ABA}"/>
            </a:ext>
          </a:extLst>
        </xdr:cNvPr>
        <xdr:cNvSpPr/>
      </xdr:nvSpPr>
      <xdr:spPr>
        <a:xfrm>
          <a:off x="15430500" y="6527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62865</xdr:rowOff>
    </xdr:from>
    <xdr:to>
      <xdr:col>85</xdr:col>
      <xdr:colOff>127000</xdr:colOff>
      <xdr:row>38</xdr:row>
      <xdr:rowOff>106680</xdr:rowOff>
    </xdr:to>
    <xdr:cxnSp macro="">
      <xdr:nvCxnSpPr>
        <xdr:cNvPr id="438" name="直線コネクタ 437">
          <a:extLst>
            <a:ext uri="{FF2B5EF4-FFF2-40B4-BE49-F238E27FC236}">
              <a16:creationId xmlns:a16="http://schemas.microsoft.com/office/drawing/2014/main" id="{0CB6A115-4E09-4A1A-996D-232BF0298732}"/>
            </a:ext>
          </a:extLst>
        </xdr:cNvPr>
        <xdr:cNvCxnSpPr/>
      </xdr:nvCxnSpPr>
      <xdr:spPr>
        <a:xfrm>
          <a:off x="15481300" y="657796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132080</xdr:rowOff>
    </xdr:from>
    <xdr:to>
      <xdr:col>76</xdr:col>
      <xdr:colOff>165100</xdr:colOff>
      <xdr:row>38</xdr:row>
      <xdr:rowOff>62230</xdr:rowOff>
    </xdr:to>
    <xdr:sp macro="" textlink="">
      <xdr:nvSpPr>
        <xdr:cNvPr id="439" name="楕円 438">
          <a:extLst>
            <a:ext uri="{FF2B5EF4-FFF2-40B4-BE49-F238E27FC236}">
              <a16:creationId xmlns:a16="http://schemas.microsoft.com/office/drawing/2014/main" id="{319A50BB-E94C-41A7-82FC-2F71F109707A}"/>
            </a:ext>
          </a:extLst>
        </xdr:cNvPr>
        <xdr:cNvSpPr/>
      </xdr:nvSpPr>
      <xdr:spPr>
        <a:xfrm>
          <a:off x="14541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11430</xdr:rowOff>
    </xdr:from>
    <xdr:to>
      <xdr:col>81</xdr:col>
      <xdr:colOff>50800</xdr:colOff>
      <xdr:row>38</xdr:row>
      <xdr:rowOff>62865</xdr:rowOff>
    </xdr:to>
    <xdr:cxnSp macro="">
      <xdr:nvCxnSpPr>
        <xdr:cNvPr id="440" name="直線コネクタ 439">
          <a:extLst>
            <a:ext uri="{FF2B5EF4-FFF2-40B4-BE49-F238E27FC236}">
              <a16:creationId xmlns:a16="http://schemas.microsoft.com/office/drawing/2014/main" id="{8866CAAD-E992-4966-85A9-9C96D4D8F84E}"/>
            </a:ext>
          </a:extLst>
        </xdr:cNvPr>
        <xdr:cNvCxnSpPr/>
      </xdr:nvCxnSpPr>
      <xdr:spPr>
        <a:xfrm>
          <a:off x="14592300" y="652653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441" name="楕円 440">
          <a:extLst>
            <a:ext uri="{FF2B5EF4-FFF2-40B4-BE49-F238E27FC236}">
              <a16:creationId xmlns:a16="http://schemas.microsoft.com/office/drawing/2014/main" id="{9787F636-E003-44D7-81A9-1CBE3FD03240}"/>
            </a:ext>
          </a:extLst>
        </xdr:cNvPr>
        <xdr:cNvSpPr/>
      </xdr:nvSpPr>
      <xdr:spPr>
        <a:xfrm>
          <a:off x="13652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xdr:rowOff>
    </xdr:from>
    <xdr:to>
      <xdr:col>76</xdr:col>
      <xdr:colOff>114300</xdr:colOff>
      <xdr:row>38</xdr:row>
      <xdr:rowOff>43815</xdr:rowOff>
    </xdr:to>
    <xdr:cxnSp macro="">
      <xdr:nvCxnSpPr>
        <xdr:cNvPr id="442" name="直線コネクタ 441">
          <a:extLst>
            <a:ext uri="{FF2B5EF4-FFF2-40B4-BE49-F238E27FC236}">
              <a16:creationId xmlns:a16="http://schemas.microsoft.com/office/drawing/2014/main" id="{4F43BAAA-3854-4828-98CE-D2B0FC36F47B}"/>
            </a:ext>
          </a:extLst>
        </xdr:cNvPr>
        <xdr:cNvCxnSpPr/>
      </xdr:nvCxnSpPr>
      <xdr:spPr>
        <a:xfrm flipV="1">
          <a:off x="13703300" y="6526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114935</xdr:rowOff>
    </xdr:from>
    <xdr:to>
      <xdr:col>67</xdr:col>
      <xdr:colOff>101600</xdr:colOff>
      <xdr:row>38</xdr:row>
      <xdr:rowOff>45085</xdr:rowOff>
    </xdr:to>
    <xdr:sp macro="" textlink="">
      <xdr:nvSpPr>
        <xdr:cNvPr id="443" name="楕円 442">
          <a:extLst>
            <a:ext uri="{FF2B5EF4-FFF2-40B4-BE49-F238E27FC236}">
              <a16:creationId xmlns:a16="http://schemas.microsoft.com/office/drawing/2014/main" id="{93B937B2-18DD-4CA3-AB74-AD7E5F25E387}"/>
            </a:ext>
          </a:extLst>
        </xdr:cNvPr>
        <xdr:cNvSpPr/>
      </xdr:nvSpPr>
      <xdr:spPr>
        <a:xfrm>
          <a:off x="12763500" y="645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165735</xdr:rowOff>
    </xdr:from>
    <xdr:to>
      <xdr:col>71</xdr:col>
      <xdr:colOff>177800</xdr:colOff>
      <xdr:row>38</xdr:row>
      <xdr:rowOff>43815</xdr:rowOff>
    </xdr:to>
    <xdr:cxnSp macro="">
      <xdr:nvCxnSpPr>
        <xdr:cNvPr id="444" name="直線コネクタ 443">
          <a:extLst>
            <a:ext uri="{FF2B5EF4-FFF2-40B4-BE49-F238E27FC236}">
              <a16:creationId xmlns:a16="http://schemas.microsoft.com/office/drawing/2014/main" id="{0AC84350-74A6-4ECC-8774-C5A6903FA3E0}"/>
            </a:ext>
          </a:extLst>
        </xdr:cNvPr>
        <xdr:cNvCxnSpPr/>
      </xdr:nvCxnSpPr>
      <xdr:spPr>
        <a:xfrm>
          <a:off x="12814300" y="650938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149242</xdr:rowOff>
    </xdr:from>
    <xdr:ext cx="405111" cy="259045"/>
    <xdr:sp macro="" textlink="">
      <xdr:nvSpPr>
        <xdr:cNvPr id="445" name="n_1aveValue【認定こども園・幼稚園・保育所】&#10;有形固定資産減価償却率">
          <a:extLst>
            <a:ext uri="{FF2B5EF4-FFF2-40B4-BE49-F238E27FC236}">
              <a16:creationId xmlns:a16="http://schemas.microsoft.com/office/drawing/2014/main" id="{9D973C6A-B327-4ACC-B8B9-AD29341B7006}"/>
            </a:ext>
          </a:extLst>
        </xdr:cNvPr>
        <xdr:cNvSpPr txBox="1"/>
      </xdr:nvSpPr>
      <xdr:spPr>
        <a:xfrm>
          <a:off x="1526604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170197</xdr:rowOff>
    </xdr:from>
    <xdr:ext cx="405111" cy="259045"/>
    <xdr:sp macro="" textlink="">
      <xdr:nvSpPr>
        <xdr:cNvPr id="446" name="n_2aveValue【認定こども園・幼稚園・保育所】&#10;有形固定資産減価償却率">
          <a:extLst>
            <a:ext uri="{FF2B5EF4-FFF2-40B4-BE49-F238E27FC236}">
              <a16:creationId xmlns:a16="http://schemas.microsoft.com/office/drawing/2014/main" id="{A03504F2-3A58-40A3-BB51-0F1134608027}"/>
            </a:ext>
          </a:extLst>
        </xdr:cNvPr>
        <xdr:cNvSpPr txBox="1"/>
      </xdr:nvSpPr>
      <xdr:spPr>
        <a:xfrm>
          <a:off x="14389744" y="617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17797</xdr:rowOff>
    </xdr:from>
    <xdr:ext cx="405111" cy="259045"/>
    <xdr:sp macro="" textlink="">
      <xdr:nvSpPr>
        <xdr:cNvPr id="447" name="n_3aveValue【認定こども園・幼稚園・保育所】&#10;有形固定資産減価償却率">
          <a:extLst>
            <a:ext uri="{FF2B5EF4-FFF2-40B4-BE49-F238E27FC236}">
              <a16:creationId xmlns:a16="http://schemas.microsoft.com/office/drawing/2014/main" id="{DDDB4954-FFAE-489D-B6AB-43502DDA165C}"/>
            </a:ext>
          </a:extLst>
        </xdr:cNvPr>
        <xdr:cNvSpPr txBox="1"/>
      </xdr:nvSpPr>
      <xdr:spPr>
        <a:xfrm>
          <a:off x="13500744" y="618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162577</xdr:rowOff>
    </xdr:from>
    <xdr:ext cx="405111" cy="259045"/>
    <xdr:sp macro="" textlink="">
      <xdr:nvSpPr>
        <xdr:cNvPr id="448" name="n_4aveValue【認定こども園・幼稚園・保育所】&#10;有形固定資産減価償却率">
          <a:extLst>
            <a:ext uri="{FF2B5EF4-FFF2-40B4-BE49-F238E27FC236}">
              <a16:creationId xmlns:a16="http://schemas.microsoft.com/office/drawing/2014/main" id="{BE078949-809A-4FA0-984E-2D179854DFA7}"/>
            </a:ext>
          </a:extLst>
        </xdr:cNvPr>
        <xdr:cNvSpPr txBox="1"/>
      </xdr:nvSpPr>
      <xdr:spPr>
        <a:xfrm>
          <a:off x="1261174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104792</xdr:rowOff>
    </xdr:from>
    <xdr:ext cx="405111" cy="259045"/>
    <xdr:sp macro="" textlink="">
      <xdr:nvSpPr>
        <xdr:cNvPr id="449" name="n_1mainValue【認定こども園・幼稚園・保育所】&#10;有形固定資産減価償却率">
          <a:extLst>
            <a:ext uri="{FF2B5EF4-FFF2-40B4-BE49-F238E27FC236}">
              <a16:creationId xmlns:a16="http://schemas.microsoft.com/office/drawing/2014/main" id="{A4F6C328-B3BA-4083-BFD8-CE3D4E19572B}"/>
            </a:ext>
          </a:extLst>
        </xdr:cNvPr>
        <xdr:cNvSpPr txBox="1"/>
      </xdr:nvSpPr>
      <xdr:spPr>
        <a:xfrm>
          <a:off x="15266044" y="661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53357</xdr:rowOff>
    </xdr:from>
    <xdr:ext cx="405111" cy="259045"/>
    <xdr:sp macro="" textlink="">
      <xdr:nvSpPr>
        <xdr:cNvPr id="450" name="n_2mainValue【認定こども園・幼稚園・保育所】&#10;有形固定資産減価償却率">
          <a:extLst>
            <a:ext uri="{FF2B5EF4-FFF2-40B4-BE49-F238E27FC236}">
              <a16:creationId xmlns:a16="http://schemas.microsoft.com/office/drawing/2014/main" id="{934710FC-3859-4CBD-8D54-D432721BB257}"/>
            </a:ext>
          </a:extLst>
        </xdr:cNvPr>
        <xdr:cNvSpPr txBox="1"/>
      </xdr:nvSpPr>
      <xdr:spPr>
        <a:xfrm>
          <a:off x="14389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451" name="n_3mainValue【認定こども園・幼稚園・保育所】&#10;有形固定資産減価償却率">
          <a:extLst>
            <a:ext uri="{FF2B5EF4-FFF2-40B4-BE49-F238E27FC236}">
              <a16:creationId xmlns:a16="http://schemas.microsoft.com/office/drawing/2014/main" id="{FFDCEB9F-7D39-4249-9394-208E3F8624C3}"/>
            </a:ext>
          </a:extLst>
        </xdr:cNvPr>
        <xdr:cNvSpPr txBox="1"/>
      </xdr:nvSpPr>
      <xdr:spPr>
        <a:xfrm>
          <a:off x="13500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36212</xdr:rowOff>
    </xdr:from>
    <xdr:ext cx="405111" cy="259045"/>
    <xdr:sp macro="" textlink="">
      <xdr:nvSpPr>
        <xdr:cNvPr id="452" name="n_4mainValue【認定こども園・幼稚園・保育所】&#10;有形固定資産減価償却率">
          <a:extLst>
            <a:ext uri="{FF2B5EF4-FFF2-40B4-BE49-F238E27FC236}">
              <a16:creationId xmlns:a16="http://schemas.microsoft.com/office/drawing/2014/main" id="{B69915A5-5CB1-4664-8F9B-91B55866C184}"/>
            </a:ext>
          </a:extLst>
        </xdr:cNvPr>
        <xdr:cNvSpPr txBox="1"/>
      </xdr:nvSpPr>
      <xdr:spPr>
        <a:xfrm>
          <a:off x="12611744"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a:extLst>
            <a:ext uri="{FF2B5EF4-FFF2-40B4-BE49-F238E27FC236}">
              <a16:creationId xmlns:a16="http://schemas.microsoft.com/office/drawing/2014/main" id="{3ACD21BB-65FD-4A8D-BC1A-A438722C76D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a:extLst>
            <a:ext uri="{FF2B5EF4-FFF2-40B4-BE49-F238E27FC236}">
              <a16:creationId xmlns:a16="http://schemas.microsoft.com/office/drawing/2014/main" id="{391DB662-54BC-4C4C-840C-1CF807D048A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a:extLst>
            <a:ext uri="{FF2B5EF4-FFF2-40B4-BE49-F238E27FC236}">
              <a16:creationId xmlns:a16="http://schemas.microsoft.com/office/drawing/2014/main" id="{739238B2-096C-4D93-A338-4EB64177BAC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a:extLst>
            <a:ext uri="{FF2B5EF4-FFF2-40B4-BE49-F238E27FC236}">
              <a16:creationId xmlns:a16="http://schemas.microsoft.com/office/drawing/2014/main" id="{EF3605F3-2F3A-40E8-A86E-9FE41F126C0D}"/>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a:extLst>
            <a:ext uri="{FF2B5EF4-FFF2-40B4-BE49-F238E27FC236}">
              <a16:creationId xmlns:a16="http://schemas.microsoft.com/office/drawing/2014/main" id="{99FBDB0F-0536-48A5-AFFB-0281F6110136}"/>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a:extLst>
            <a:ext uri="{FF2B5EF4-FFF2-40B4-BE49-F238E27FC236}">
              <a16:creationId xmlns:a16="http://schemas.microsoft.com/office/drawing/2014/main" id="{1B2EAEEE-F64A-4730-8AF2-D9E83E36906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a:extLst>
            <a:ext uri="{FF2B5EF4-FFF2-40B4-BE49-F238E27FC236}">
              <a16:creationId xmlns:a16="http://schemas.microsoft.com/office/drawing/2014/main" id="{E7884A83-5E47-4D2C-BDD6-DFE280AB9EB7}"/>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a:extLst>
            <a:ext uri="{FF2B5EF4-FFF2-40B4-BE49-F238E27FC236}">
              <a16:creationId xmlns:a16="http://schemas.microsoft.com/office/drawing/2014/main" id="{038191DB-5AB3-4A7E-8061-02B79A352E4B}"/>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a:extLst>
            <a:ext uri="{FF2B5EF4-FFF2-40B4-BE49-F238E27FC236}">
              <a16:creationId xmlns:a16="http://schemas.microsoft.com/office/drawing/2014/main" id="{73AEA50C-0AF0-407B-AFD1-D489B356AB82}"/>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a:extLst>
            <a:ext uri="{FF2B5EF4-FFF2-40B4-BE49-F238E27FC236}">
              <a16:creationId xmlns:a16="http://schemas.microsoft.com/office/drawing/2014/main" id="{50E7D6EA-1F9A-419B-A4F2-7B09A3555E9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3" name="直線コネクタ 462">
          <a:extLst>
            <a:ext uri="{FF2B5EF4-FFF2-40B4-BE49-F238E27FC236}">
              <a16:creationId xmlns:a16="http://schemas.microsoft.com/office/drawing/2014/main" id="{12A219D7-24CD-42FA-9018-7A63227CADED}"/>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4" name="テキスト ボックス 463">
          <a:extLst>
            <a:ext uri="{FF2B5EF4-FFF2-40B4-BE49-F238E27FC236}">
              <a16:creationId xmlns:a16="http://schemas.microsoft.com/office/drawing/2014/main" id="{F06D0AF1-7BF5-4256-8DEF-7A861D08233F}"/>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5" name="直線コネクタ 464">
          <a:extLst>
            <a:ext uri="{FF2B5EF4-FFF2-40B4-BE49-F238E27FC236}">
              <a16:creationId xmlns:a16="http://schemas.microsoft.com/office/drawing/2014/main" id="{ECA1E83B-407E-4A4B-8696-CAFAF602C63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6" name="テキスト ボックス 465">
          <a:extLst>
            <a:ext uri="{FF2B5EF4-FFF2-40B4-BE49-F238E27FC236}">
              <a16:creationId xmlns:a16="http://schemas.microsoft.com/office/drawing/2014/main" id="{60674434-32B4-4E84-937B-7205CDF5463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7" name="直線コネクタ 466">
          <a:extLst>
            <a:ext uri="{FF2B5EF4-FFF2-40B4-BE49-F238E27FC236}">
              <a16:creationId xmlns:a16="http://schemas.microsoft.com/office/drawing/2014/main" id="{F103783F-13B3-44C0-8EAA-3EFA35941D4F}"/>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8" name="テキスト ボックス 467">
          <a:extLst>
            <a:ext uri="{FF2B5EF4-FFF2-40B4-BE49-F238E27FC236}">
              <a16:creationId xmlns:a16="http://schemas.microsoft.com/office/drawing/2014/main" id="{5FCD04C2-925A-4C46-AEDC-715AE2961F9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9" name="直線コネクタ 468">
          <a:extLst>
            <a:ext uri="{FF2B5EF4-FFF2-40B4-BE49-F238E27FC236}">
              <a16:creationId xmlns:a16="http://schemas.microsoft.com/office/drawing/2014/main" id="{B2520196-D57D-442A-A75B-A5DA681CE99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0" name="テキスト ボックス 469">
          <a:extLst>
            <a:ext uri="{FF2B5EF4-FFF2-40B4-BE49-F238E27FC236}">
              <a16:creationId xmlns:a16="http://schemas.microsoft.com/office/drawing/2014/main" id="{FEAA79F1-D685-4740-93A5-A4430D366F71}"/>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1" name="直線コネクタ 470">
          <a:extLst>
            <a:ext uri="{FF2B5EF4-FFF2-40B4-BE49-F238E27FC236}">
              <a16:creationId xmlns:a16="http://schemas.microsoft.com/office/drawing/2014/main" id="{3205FC08-AE50-475A-B883-479F8ED464B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2" name="テキスト ボックス 471">
          <a:extLst>
            <a:ext uri="{FF2B5EF4-FFF2-40B4-BE49-F238E27FC236}">
              <a16:creationId xmlns:a16="http://schemas.microsoft.com/office/drawing/2014/main" id="{7965FE87-7612-45EF-A2ED-F6A64FA1C11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3" name="【認定こども園・幼稚園・保育所】&#10;一人当たり面積グラフ枠">
          <a:extLst>
            <a:ext uri="{FF2B5EF4-FFF2-40B4-BE49-F238E27FC236}">
              <a16:creationId xmlns:a16="http://schemas.microsoft.com/office/drawing/2014/main" id="{31EB02A9-D234-49C9-85D7-77D58CDDC9C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57912</xdr:rowOff>
    </xdr:from>
    <xdr:to>
      <xdr:col>116</xdr:col>
      <xdr:colOff>62864</xdr:colOff>
      <xdr:row>41</xdr:row>
      <xdr:rowOff>83058</xdr:rowOff>
    </xdr:to>
    <xdr:cxnSp macro="">
      <xdr:nvCxnSpPr>
        <xdr:cNvPr id="474" name="直線コネクタ 473">
          <a:extLst>
            <a:ext uri="{FF2B5EF4-FFF2-40B4-BE49-F238E27FC236}">
              <a16:creationId xmlns:a16="http://schemas.microsoft.com/office/drawing/2014/main" id="{98902432-ADA4-4FF1-A846-859570655F8D}"/>
            </a:ext>
          </a:extLst>
        </xdr:cNvPr>
        <xdr:cNvCxnSpPr/>
      </xdr:nvCxnSpPr>
      <xdr:spPr>
        <a:xfrm flipV="1">
          <a:off x="22160864" y="5887212"/>
          <a:ext cx="0"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5" name="【認定こども園・幼稚園・保育所】&#10;一人当たり面積最小値テキスト">
          <a:extLst>
            <a:ext uri="{FF2B5EF4-FFF2-40B4-BE49-F238E27FC236}">
              <a16:creationId xmlns:a16="http://schemas.microsoft.com/office/drawing/2014/main" id="{796983D1-209E-42E4-BF25-BAB8DD480E82}"/>
            </a:ext>
          </a:extLst>
        </xdr:cNvPr>
        <xdr:cNvSpPr txBox="1"/>
      </xdr:nvSpPr>
      <xdr:spPr>
        <a:xfrm>
          <a:off x="22199600" y="711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6" name="直線コネクタ 475">
          <a:extLst>
            <a:ext uri="{FF2B5EF4-FFF2-40B4-BE49-F238E27FC236}">
              <a16:creationId xmlns:a16="http://schemas.microsoft.com/office/drawing/2014/main" id="{A796C127-6185-49B0-A4C5-56C83354FBDA}"/>
            </a:ext>
          </a:extLst>
        </xdr:cNvPr>
        <xdr:cNvCxnSpPr/>
      </xdr:nvCxnSpPr>
      <xdr:spPr>
        <a:xfrm>
          <a:off x="22072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4589</xdr:rowOff>
    </xdr:from>
    <xdr:ext cx="469744" cy="259045"/>
    <xdr:sp macro="" textlink="">
      <xdr:nvSpPr>
        <xdr:cNvPr id="477" name="【認定こども園・幼稚園・保育所】&#10;一人当たり面積最大値テキスト">
          <a:extLst>
            <a:ext uri="{FF2B5EF4-FFF2-40B4-BE49-F238E27FC236}">
              <a16:creationId xmlns:a16="http://schemas.microsoft.com/office/drawing/2014/main" id="{0524BE75-C1D0-4AE5-A22F-D4582EB2B1D1}"/>
            </a:ext>
          </a:extLst>
        </xdr:cNvPr>
        <xdr:cNvSpPr txBox="1"/>
      </xdr:nvSpPr>
      <xdr:spPr>
        <a:xfrm>
          <a:off x="22199600" y="566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57912</xdr:rowOff>
    </xdr:from>
    <xdr:to>
      <xdr:col>116</xdr:col>
      <xdr:colOff>152400</xdr:colOff>
      <xdr:row>34</xdr:row>
      <xdr:rowOff>57912</xdr:rowOff>
    </xdr:to>
    <xdr:cxnSp macro="">
      <xdr:nvCxnSpPr>
        <xdr:cNvPr id="478" name="直線コネクタ 477">
          <a:extLst>
            <a:ext uri="{FF2B5EF4-FFF2-40B4-BE49-F238E27FC236}">
              <a16:creationId xmlns:a16="http://schemas.microsoft.com/office/drawing/2014/main" id="{54F30F94-BAD7-46AA-86AA-7D885D6FD80A}"/>
            </a:ext>
          </a:extLst>
        </xdr:cNvPr>
        <xdr:cNvCxnSpPr/>
      </xdr:nvCxnSpPr>
      <xdr:spPr>
        <a:xfrm>
          <a:off x="22072600" y="5887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93997</xdr:rowOff>
    </xdr:from>
    <xdr:ext cx="469744" cy="259045"/>
    <xdr:sp macro="" textlink="">
      <xdr:nvSpPr>
        <xdr:cNvPr id="479" name="【認定こども園・幼稚園・保育所】&#10;一人当たり面積平均値テキスト">
          <a:extLst>
            <a:ext uri="{FF2B5EF4-FFF2-40B4-BE49-F238E27FC236}">
              <a16:creationId xmlns:a16="http://schemas.microsoft.com/office/drawing/2014/main" id="{61762D10-4798-4C36-93EF-3FB5B4500A8C}"/>
            </a:ext>
          </a:extLst>
        </xdr:cNvPr>
        <xdr:cNvSpPr txBox="1"/>
      </xdr:nvSpPr>
      <xdr:spPr>
        <a:xfrm>
          <a:off x="22199600" y="643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71120</xdr:rowOff>
    </xdr:from>
    <xdr:to>
      <xdr:col>116</xdr:col>
      <xdr:colOff>114300</xdr:colOff>
      <xdr:row>39</xdr:row>
      <xdr:rowOff>1270</xdr:rowOff>
    </xdr:to>
    <xdr:sp macro="" textlink="">
      <xdr:nvSpPr>
        <xdr:cNvPr id="480" name="フローチャート: 判断 479">
          <a:extLst>
            <a:ext uri="{FF2B5EF4-FFF2-40B4-BE49-F238E27FC236}">
              <a16:creationId xmlns:a16="http://schemas.microsoft.com/office/drawing/2014/main" id="{EFFA8A90-445D-4751-BDA0-B7DD7460AACA}"/>
            </a:ext>
          </a:extLst>
        </xdr:cNvPr>
        <xdr:cNvSpPr/>
      </xdr:nvSpPr>
      <xdr:spPr>
        <a:xfrm>
          <a:off x="22110700" y="658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87122</xdr:rowOff>
    </xdr:from>
    <xdr:to>
      <xdr:col>112</xdr:col>
      <xdr:colOff>38100</xdr:colOff>
      <xdr:row>39</xdr:row>
      <xdr:rowOff>17272</xdr:rowOff>
    </xdr:to>
    <xdr:sp macro="" textlink="">
      <xdr:nvSpPr>
        <xdr:cNvPr id="481" name="フローチャート: 判断 480">
          <a:extLst>
            <a:ext uri="{FF2B5EF4-FFF2-40B4-BE49-F238E27FC236}">
              <a16:creationId xmlns:a16="http://schemas.microsoft.com/office/drawing/2014/main" id="{D9754B60-C3C9-46CA-8E44-8EA3CF851D01}"/>
            </a:ext>
          </a:extLst>
        </xdr:cNvPr>
        <xdr:cNvSpPr/>
      </xdr:nvSpPr>
      <xdr:spPr>
        <a:xfrm>
          <a:off x="21272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84836</xdr:rowOff>
    </xdr:from>
    <xdr:to>
      <xdr:col>107</xdr:col>
      <xdr:colOff>101600</xdr:colOff>
      <xdr:row>39</xdr:row>
      <xdr:rowOff>14986</xdr:rowOff>
    </xdr:to>
    <xdr:sp macro="" textlink="">
      <xdr:nvSpPr>
        <xdr:cNvPr id="482" name="フローチャート: 判断 481">
          <a:extLst>
            <a:ext uri="{FF2B5EF4-FFF2-40B4-BE49-F238E27FC236}">
              <a16:creationId xmlns:a16="http://schemas.microsoft.com/office/drawing/2014/main" id="{B5CF83CF-6AC1-43DD-8477-68283C296D60}"/>
            </a:ext>
          </a:extLst>
        </xdr:cNvPr>
        <xdr:cNvSpPr/>
      </xdr:nvSpPr>
      <xdr:spPr>
        <a:xfrm>
          <a:off x="20383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87122</xdr:rowOff>
    </xdr:from>
    <xdr:to>
      <xdr:col>102</xdr:col>
      <xdr:colOff>165100</xdr:colOff>
      <xdr:row>39</xdr:row>
      <xdr:rowOff>17272</xdr:rowOff>
    </xdr:to>
    <xdr:sp macro="" textlink="">
      <xdr:nvSpPr>
        <xdr:cNvPr id="483" name="フローチャート: 判断 482">
          <a:extLst>
            <a:ext uri="{FF2B5EF4-FFF2-40B4-BE49-F238E27FC236}">
              <a16:creationId xmlns:a16="http://schemas.microsoft.com/office/drawing/2014/main" id="{125BE544-C8C9-4C21-A485-1A2FBA4BEDD9}"/>
            </a:ext>
          </a:extLst>
        </xdr:cNvPr>
        <xdr:cNvSpPr/>
      </xdr:nvSpPr>
      <xdr:spPr>
        <a:xfrm>
          <a:off x="1949450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116840</xdr:rowOff>
    </xdr:from>
    <xdr:to>
      <xdr:col>98</xdr:col>
      <xdr:colOff>38100</xdr:colOff>
      <xdr:row>39</xdr:row>
      <xdr:rowOff>46990</xdr:rowOff>
    </xdr:to>
    <xdr:sp macro="" textlink="">
      <xdr:nvSpPr>
        <xdr:cNvPr id="484" name="フローチャート: 判断 483">
          <a:extLst>
            <a:ext uri="{FF2B5EF4-FFF2-40B4-BE49-F238E27FC236}">
              <a16:creationId xmlns:a16="http://schemas.microsoft.com/office/drawing/2014/main" id="{21C15171-E8B5-4F32-B744-DE2BAF254CC5}"/>
            </a:ext>
          </a:extLst>
        </xdr:cNvPr>
        <xdr:cNvSpPr/>
      </xdr:nvSpPr>
      <xdr:spPr>
        <a:xfrm>
          <a:off x="18605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1C22D20-E8C0-48F0-BD12-B99F66128DD4}"/>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47B8909-C6BE-4DF7-B67A-3B26193FDA9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F1A13226-1DAB-4F8A-BC38-CE93F8422F5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FF7F369B-8CD5-4AF4-929B-994CCF66EDB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18DF9D59-B2CC-43CF-9739-6B2A61FDA9B8}"/>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27686</xdr:rowOff>
    </xdr:from>
    <xdr:to>
      <xdr:col>116</xdr:col>
      <xdr:colOff>114300</xdr:colOff>
      <xdr:row>40</xdr:row>
      <xdr:rowOff>129286</xdr:rowOff>
    </xdr:to>
    <xdr:sp macro="" textlink="">
      <xdr:nvSpPr>
        <xdr:cNvPr id="490" name="楕円 489">
          <a:extLst>
            <a:ext uri="{FF2B5EF4-FFF2-40B4-BE49-F238E27FC236}">
              <a16:creationId xmlns:a16="http://schemas.microsoft.com/office/drawing/2014/main" id="{A93428AE-4EF8-4A63-BA22-6DA2B788B52F}"/>
            </a:ext>
          </a:extLst>
        </xdr:cNvPr>
        <xdr:cNvSpPr/>
      </xdr:nvSpPr>
      <xdr:spPr>
        <a:xfrm>
          <a:off x="22110700" y="6885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6113</xdr:rowOff>
    </xdr:from>
    <xdr:ext cx="469744" cy="259045"/>
    <xdr:sp macro="" textlink="">
      <xdr:nvSpPr>
        <xdr:cNvPr id="491" name="【認定こども園・幼稚園・保育所】&#10;一人当たり面積該当値テキスト">
          <a:extLst>
            <a:ext uri="{FF2B5EF4-FFF2-40B4-BE49-F238E27FC236}">
              <a16:creationId xmlns:a16="http://schemas.microsoft.com/office/drawing/2014/main" id="{699F795D-96F9-40F6-AF25-B661C33D3F42}"/>
            </a:ext>
          </a:extLst>
        </xdr:cNvPr>
        <xdr:cNvSpPr txBox="1"/>
      </xdr:nvSpPr>
      <xdr:spPr>
        <a:xfrm>
          <a:off x="22199600" y="686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29972</xdr:rowOff>
    </xdr:from>
    <xdr:to>
      <xdr:col>112</xdr:col>
      <xdr:colOff>38100</xdr:colOff>
      <xdr:row>40</xdr:row>
      <xdr:rowOff>131572</xdr:rowOff>
    </xdr:to>
    <xdr:sp macro="" textlink="">
      <xdr:nvSpPr>
        <xdr:cNvPr id="492" name="楕円 491">
          <a:extLst>
            <a:ext uri="{FF2B5EF4-FFF2-40B4-BE49-F238E27FC236}">
              <a16:creationId xmlns:a16="http://schemas.microsoft.com/office/drawing/2014/main" id="{0BCBE345-4555-4D97-9299-EFB42AB55E27}"/>
            </a:ext>
          </a:extLst>
        </xdr:cNvPr>
        <xdr:cNvSpPr/>
      </xdr:nvSpPr>
      <xdr:spPr>
        <a:xfrm>
          <a:off x="21272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78486</xdr:rowOff>
    </xdr:from>
    <xdr:to>
      <xdr:col>116</xdr:col>
      <xdr:colOff>63500</xdr:colOff>
      <xdr:row>40</xdr:row>
      <xdr:rowOff>80772</xdr:rowOff>
    </xdr:to>
    <xdr:cxnSp macro="">
      <xdr:nvCxnSpPr>
        <xdr:cNvPr id="493" name="直線コネクタ 492">
          <a:extLst>
            <a:ext uri="{FF2B5EF4-FFF2-40B4-BE49-F238E27FC236}">
              <a16:creationId xmlns:a16="http://schemas.microsoft.com/office/drawing/2014/main" id="{2E1D9FE9-0840-4C65-975F-5EEE6F58DB32}"/>
            </a:ext>
          </a:extLst>
        </xdr:cNvPr>
        <xdr:cNvCxnSpPr/>
      </xdr:nvCxnSpPr>
      <xdr:spPr>
        <a:xfrm flipV="1">
          <a:off x="21323300" y="6936486"/>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32258</xdr:rowOff>
    </xdr:from>
    <xdr:to>
      <xdr:col>107</xdr:col>
      <xdr:colOff>101600</xdr:colOff>
      <xdr:row>40</xdr:row>
      <xdr:rowOff>133858</xdr:rowOff>
    </xdr:to>
    <xdr:sp macro="" textlink="">
      <xdr:nvSpPr>
        <xdr:cNvPr id="494" name="楕円 493">
          <a:extLst>
            <a:ext uri="{FF2B5EF4-FFF2-40B4-BE49-F238E27FC236}">
              <a16:creationId xmlns:a16="http://schemas.microsoft.com/office/drawing/2014/main" id="{CAA46DA7-B42A-4ADD-BD60-B7FE9D1386D9}"/>
            </a:ext>
          </a:extLst>
        </xdr:cNvPr>
        <xdr:cNvSpPr/>
      </xdr:nvSpPr>
      <xdr:spPr>
        <a:xfrm>
          <a:off x="203835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80772</xdr:rowOff>
    </xdr:from>
    <xdr:to>
      <xdr:col>111</xdr:col>
      <xdr:colOff>177800</xdr:colOff>
      <xdr:row>40</xdr:row>
      <xdr:rowOff>83058</xdr:rowOff>
    </xdr:to>
    <xdr:cxnSp macro="">
      <xdr:nvCxnSpPr>
        <xdr:cNvPr id="495" name="直線コネクタ 494">
          <a:extLst>
            <a:ext uri="{FF2B5EF4-FFF2-40B4-BE49-F238E27FC236}">
              <a16:creationId xmlns:a16="http://schemas.microsoft.com/office/drawing/2014/main" id="{480334DC-0DB2-49F3-A502-426C95AC0AC9}"/>
            </a:ext>
          </a:extLst>
        </xdr:cNvPr>
        <xdr:cNvCxnSpPr/>
      </xdr:nvCxnSpPr>
      <xdr:spPr>
        <a:xfrm flipV="1">
          <a:off x="20434300" y="693877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32258</xdr:rowOff>
    </xdr:from>
    <xdr:to>
      <xdr:col>102</xdr:col>
      <xdr:colOff>165100</xdr:colOff>
      <xdr:row>40</xdr:row>
      <xdr:rowOff>133858</xdr:rowOff>
    </xdr:to>
    <xdr:sp macro="" textlink="">
      <xdr:nvSpPr>
        <xdr:cNvPr id="496" name="楕円 495">
          <a:extLst>
            <a:ext uri="{FF2B5EF4-FFF2-40B4-BE49-F238E27FC236}">
              <a16:creationId xmlns:a16="http://schemas.microsoft.com/office/drawing/2014/main" id="{22D74F09-80B2-4C79-8B00-9B502E16059E}"/>
            </a:ext>
          </a:extLst>
        </xdr:cNvPr>
        <xdr:cNvSpPr/>
      </xdr:nvSpPr>
      <xdr:spPr>
        <a:xfrm>
          <a:off x="19494500" y="6890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83058</xdr:rowOff>
    </xdr:from>
    <xdr:to>
      <xdr:col>107</xdr:col>
      <xdr:colOff>50800</xdr:colOff>
      <xdr:row>40</xdr:row>
      <xdr:rowOff>83058</xdr:rowOff>
    </xdr:to>
    <xdr:cxnSp macro="">
      <xdr:nvCxnSpPr>
        <xdr:cNvPr id="497" name="直線コネクタ 496">
          <a:extLst>
            <a:ext uri="{FF2B5EF4-FFF2-40B4-BE49-F238E27FC236}">
              <a16:creationId xmlns:a16="http://schemas.microsoft.com/office/drawing/2014/main" id="{3EFA4AF9-E201-44C3-B1B3-7A336D19EA6C}"/>
            </a:ext>
          </a:extLst>
        </xdr:cNvPr>
        <xdr:cNvCxnSpPr/>
      </xdr:nvCxnSpPr>
      <xdr:spPr>
        <a:xfrm>
          <a:off x="19545300" y="694105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34544</xdr:rowOff>
    </xdr:from>
    <xdr:to>
      <xdr:col>98</xdr:col>
      <xdr:colOff>38100</xdr:colOff>
      <xdr:row>40</xdr:row>
      <xdr:rowOff>136144</xdr:rowOff>
    </xdr:to>
    <xdr:sp macro="" textlink="">
      <xdr:nvSpPr>
        <xdr:cNvPr id="498" name="楕円 497">
          <a:extLst>
            <a:ext uri="{FF2B5EF4-FFF2-40B4-BE49-F238E27FC236}">
              <a16:creationId xmlns:a16="http://schemas.microsoft.com/office/drawing/2014/main" id="{94E4429D-D42B-4455-B2AD-CAACF7FDB9C5}"/>
            </a:ext>
          </a:extLst>
        </xdr:cNvPr>
        <xdr:cNvSpPr/>
      </xdr:nvSpPr>
      <xdr:spPr>
        <a:xfrm>
          <a:off x="18605500" y="6892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83058</xdr:rowOff>
    </xdr:from>
    <xdr:to>
      <xdr:col>102</xdr:col>
      <xdr:colOff>114300</xdr:colOff>
      <xdr:row>40</xdr:row>
      <xdr:rowOff>85344</xdr:rowOff>
    </xdr:to>
    <xdr:cxnSp macro="">
      <xdr:nvCxnSpPr>
        <xdr:cNvPr id="499" name="直線コネクタ 498">
          <a:extLst>
            <a:ext uri="{FF2B5EF4-FFF2-40B4-BE49-F238E27FC236}">
              <a16:creationId xmlns:a16="http://schemas.microsoft.com/office/drawing/2014/main" id="{E88972B1-0C2A-4B4C-8E02-C44234D91F2A}"/>
            </a:ext>
          </a:extLst>
        </xdr:cNvPr>
        <xdr:cNvCxnSpPr/>
      </xdr:nvCxnSpPr>
      <xdr:spPr>
        <a:xfrm flipV="1">
          <a:off x="18656300" y="6941058"/>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33799</xdr:rowOff>
    </xdr:from>
    <xdr:ext cx="469744" cy="259045"/>
    <xdr:sp macro="" textlink="">
      <xdr:nvSpPr>
        <xdr:cNvPr id="500" name="n_1aveValue【認定こども園・幼稚園・保育所】&#10;一人当たり面積">
          <a:extLst>
            <a:ext uri="{FF2B5EF4-FFF2-40B4-BE49-F238E27FC236}">
              <a16:creationId xmlns:a16="http://schemas.microsoft.com/office/drawing/2014/main" id="{6ADD0884-BEA4-492A-BBD2-66B329DC55A6}"/>
            </a:ext>
          </a:extLst>
        </xdr:cNvPr>
        <xdr:cNvSpPr txBox="1"/>
      </xdr:nvSpPr>
      <xdr:spPr>
        <a:xfrm>
          <a:off x="210757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31513</xdr:rowOff>
    </xdr:from>
    <xdr:ext cx="469744" cy="259045"/>
    <xdr:sp macro="" textlink="">
      <xdr:nvSpPr>
        <xdr:cNvPr id="501" name="n_2aveValue【認定こども園・幼稚園・保育所】&#10;一人当たり面積">
          <a:extLst>
            <a:ext uri="{FF2B5EF4-FFF2-40B4-BE49-F238E27FC236}">
              <a16:creationId xmlns:a16="http://schemas.microsoft.com/office/drawing/2014/main" id="{DA434983-BA04-4A6F-AE17-8C6D577BBD1B}"/>
            </a:ext>
          </a:extLst>
        </xdr:cNvPr>
        <xdr:cNvSpPr txBox="1"/>
      </xdr:nvSpPr>
      <xdr:spPr>
        <a:xfrm>
          <a:off x="20199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33799</xdr:rowOff>
    </xdr:from>
    <xdr:ext cx="469744" cy="259045"/>
    <xdr:sp macro="" textlink="">
      <xdr:nvSpPr>
        <xdr:cNvPr id="502" name="n_3aveValue【認定こども園・幼稚園・保育所】&#10;一人当たり面積">
          <a:extLst>
            <a:ext uri="{FF2B5EF4-FFF2-40B4-BE49-F238E27FC236}">
              <a16:creationId xmlns:a16="http://schemas.microsoft.com/office/drawing/2014/main" id="{884DEBB8-F731-41EA-A4D4-4F9EFA9B1E45}"/>
            </a:ext>
          </a:extLst>
        </xdr:cNvPr>
        <xdr:cNvSpPr txBox="1"/>
      </xdr:nvSpPr>
      <xdr:spPr>
        <a:xfrm>
          <a:off x="19310427" y="6377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63517</xdr:rowOff>
    </xdr:from>
    <xdr:ext cx="469744" cy="259045"/>
    <xdr:sp macro="" textlink="">
      <xdr:nvSpPr>
        <xdr:cNvPr id="503" name="n_4aveValue【認定こども園・幼稚園・保育所】&#10;一人当たり面積">
          <a:extLst>
            <a:ext uri="{FF2B5EF4-FFF2-40B4-BE49-F238E27FC236}">
              <a16:creationId xmlns:a16="http://schemas.microsoft.com/office/drawing/2014/main" id="{09767ED3-5D6B-45E3-A6A5-22937B8721CD}"/>
            </a:ext>
          </a:extLst>
        </xdr:cNvPr>
        <xdr:cNvSpPr txBox="1"/>
      </xdr:nvSpPr>
      <xdr:spPr>
        <a:xfrm>
          <a:off x="18421427" y="640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122699</xdr:rowOff>
    </xdr:from>
    <xdr:ext cx="469744" cy="259045"/>
    <xdr:sp macro="" textlink="">
      <xdr:nvSpPr>
        <xdr:cNvPr id="504" name="n_1mainValue【認定こども園・幼稚園・保育所】&#10;一人当たり面積">
          <a:extLst>
            <a:ext uri="{FF2B5EF4-FFF2-40B4-BE49-F238E27FC236}">
              <a16:creationId xmlns:a16="http://schemas.microsoft.com/office/drawing/2014/main" id="{8EBE80BA-A43E-4291-8315-5B9FFB70C80B}"/>
            </a:ext>
          </a:extLst>
        </xdr:cNvPr>
        <xdr:cNvSpPr txBox="1"/>
      </xdr:nvSpPr>
      <xdr:spPr>
        <a:xfrm>
          <a:off x="21075727" y="6980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124985</xdr:rowOff>
    </xdr:from>
    <xdr:ext cx="469744" cy="259045"/>
    <xdr:sp macro="" textlink="">
      <xdr:nvSpPr>
        <xdr:cNvPr id="505" name="n_2mainValue【認定こども園・幼稚園・保育所】&#10;一人当たり面積">
          <a:extLst>
            <a:ext uri="{FF2B5EF4-FFF2-40B4-BE49-F238E27FC236}">
              <a16:creationId xmlns:a16="http://schemas.microsoft.com/office/drawing/2014/main" id="{9191FCDD-AA79-4449-8304-FA81C536B9E2}"/>
            </a:ext>
          </a:extLst>
        </xdr:cNvPr>
        <xdr:cNvSpPr txBox="1"/>
      </xdr:nvSpPr>
      <xdr:spPr>
        <a:xfrm>
          <a:off x="20199427" y="698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124985</xdr:rowOff>
    </xdr:from>
    <xdr:ext cx="469744" cy="259045"/>
    <xdr:sp macro="" textlink="">
      <xdr:nvSpPr>
        <xdr:cNvPr id="506" name="n_3mainValue【認定こども園・幼稚園・保育所】&#10;一人当たり面積">
          <a:extLst>
            <a:ext uri="{FF2B5EF4-FFF2-40B4-BE49-F238E27FC236}">
              <a16:creationId xmlns:a16="http://schemas.microsoft.com/office/drawing/2014/main" id="{F4A419E8-836E-47D6-972B-F8B02D3BA9CE}"/>
            </a:ext>
          </a:extLst>
        </xdr:cNvPr>
        <xdr:cNvSpPr txBox="1"/>
      </xdr:nvSpPr>
      <xdr:spPr>
        <a:xfrm>
          <a:off x="19310427" y="6982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127271</xdr:rowOff>
    </xdr:from>
    <xdr:ext cx="469744" cy="259045"/>
    <xdr:sp macro="" textlink="">
      <xdr:nvSpPr>
        <xdr:cNvPr id="507" name="n_4mainValue【認定こども園・幼稚園・保育所】&#10;一人当たり面積">
          <a:extLst>
            <a:ext uri="{FF2B5EF4-FFF2-40B4-BE49-F238E27FC236}">
              <a16:creationId xmlns:a16="http://schemas.microsoft.com/office/drawing/2014/main" id="{C6D3FB7F-49B0-45C7-8753-763C57EB4D15}"/>
            </a:ext>
          </a:extLst>
        </xdr:cNvPr>
        <xdr:cNvSpPr txBox="1"/>
      </xdr:nvSpPr>
      <xdr:spPr>
        <a:xfrm>
          <a:off x="18421427" y="698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8" name="正方形/長方形 507">
          <a:extLst>
            <a:ext uri="{FF2B5EF4-FFF2-40B4-BE49-F238E27FC236}">
              <a16:creationId xmlns:a16="http://schemas.microsoft.com/office/drawing/2014/main" id="{6686996C-14DA-429F-BBC7-6F6DE98E59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9" name="正方形/長方形 508">
          <a:extLst>
            <a:ext uri="{FF2B5EF4-FFF2-40B4-BE49-F238E27FC236}">
              <a16:creationId xmlns:a16="http://schemas.microsoft.com/office/drawing/2014/main" id="{5450348D-9002-47BB-AC05-C4E3E31E4E5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0" name="正方形/長方形 509">
          <a:extLst>
            <a:ext uri="{FF2B5EF4-FFF2-40B4-BE49-F238E27FC236}">
              <a16:creationId xmlns:a16="http://schemas.microsoft.com/office/drawing/2014/main" id="{612F87BF-40C0-49E4-9BF8-D34BA07B8B9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1" name="正方形/長方形 510">
          <a:extLst>
            <a:ext uri="{FF2B5EF4-FFF2-40B4-BE49-F238E27FC236}">
              <a16:creationId xmlns:a16="http://schemas.microsoft.com/office/drawing/2014/main" id="{938BC1B9-C9CF-4C39-92F0-88E02619AD0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2" name="正方形/長方形 511">
          <a:extLst>
            <a:ext uri="{FF2B5EF4-FFF2-40B4-BE49-F238E27FC236}">
              <a16:creationId xmlns:a16="http://schemas.microsoft.com/office/drawing/2014/main" id="{EDF07D4B-CE1C-46AB-B18C-7831F5AF957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3" name="正方形/長方形 512">
          <a:extLst>
            <a:ext uri="{FF2B5EF4-FFF2-40B4-BE49-F238E27FC236}">
              <a16:creationId xmlns:a16="http://schemas.microsoft.com/office/drawing/2014/main" id="{13C66998-B36D-49ED-9296-78E3343A3BD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4" name="正方形/長方形 513">
          <a:extLst>
            <a:ext uri="{FF2B5EF4-FFF2-40B4-BE49-F238E27FC236}">
              <a16:creationId xmlns:a16="http://schemas.microsoft.com/office/drawing/2014/main" id="{D94DE10A-0714-4946-A45B-8BE0A7AAAC8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5" name="正方形/長方形 514">
          <a:extLst>
            <a:ext uri="{FF2B5EF4-FFF2-40B4-BE49-F238E27FC236}">
              <a16:creationId xmlns:a16="http://schemas.microsoft.com/office/drawing/2014/main" id="{41A71F8F-18AA-4B03-B610-0D957F56A98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6" name="テキスト ボックス 515">
          <a:extLst>
            <a:ext uri="{FF2B5EF4-FFF2-40B4-BE49-F238E27FC236}">
              <a16:creationId xmlns:a16="http://schemas.microsoft.com/office/drawing/2014/main" id="{81DF5A2B-F218-4691-9D0D-19B57EE39B3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7" name="直線コネクタ 516">
          <a:extLst>
            <a:ext uri="{FF2B5EF4-FFF2-40B4-BE49-F238E27FC236}">
              <a16:creationId xmlns:a16="http://schemas.microsoft.com/office/drawing/2014/main" id="{C5500010-E787-4796-8C21-405B2011743F}"/>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8" name="テキスト ボックス 517">
          <a:extLst>
            <a:ext uri="{FF2B5EF4-FFF2-40B4-BE49-F238E27FC236}">
              <a16:creationId xmlns:a16="http://schemas.microsoft.com/office/drawing/2014/main" id="{B17DDE8E-9D0E-4F51-88F1-F85465F67C4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9" name="直線コネクタ 518">
          <a:extLst>
            <a:ext uri="{FF2B5EF4-FFF2-40B4-BE49-F238E27FC236}">
              <a16:creationId xmlns:a16="http://schemas.microsoft.com/office/drawing/2014/main" id="{B3413CF0-2CD6-47F1-83C3-EDCB055913B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0" name="テキスト ボックス 519">
          <a:extLst>
            <a:ext uri="{FF2B5EF4-FFF2-40B4-BE49-F238E27FC236}">
              <a16:creationId xmlns:a16="http://schemas.microsoft.com/office/drawing/2014/main" id="{DC29BCD1-E90C-4697-80B9-CDB22617EDC1}"/>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1" name="直線コネクタ 520">
          <a:extLst>
            <a:ext uri="{FF2B5EF4-FFF2-40B4-BE49-F238E27FC236}">
              <a16:creationId xmlns:a16="http://schemas.microsoft.com/office/drawing/2014/main" id="{219A5F08-EA4F-4F69-809C-E1E26C4E7B4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2" name="テキスト ボックス 521">
          <a:extLst>
            <a:ext uri="{FF2B5EF4-FFF2-40B4-BE49-F238E27FC236}">
              <a16:creationId xmlns:a16="http://schemas.microsoft.com/office/drawing/2014/main" id="{1D28B297-0140-4EEF-B77C-98D5AA3F7767}"/>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3" name="直線コネクタ 522">
          <a:extLst>
            <a:ext uri="{FF2B5EF4-FFF2-40B4-BE49-F238E27FC236}">
              <a16:creationId xmlns:a16="http://schemas.microsoft.com/office/drawing/2014/main" id="{D9260318-3139-4C7E-8A3A-79A986A42F4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4" name="テキスト ボックス 523">
          <a:extLst>
            <a:ext uri="{FF2B5EF4-FFF2-40B4-BE49-F238E27FC236}">
              <a16:creationId xmlns:a16="http://schemas.microsoft.com/office/drawing/2014/main" id="{77E20F5B-5342-48F9-9583-6B6ED8295D01}"/>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5" name="直線コネクタ 524">
          <a:extLst>
            <a:ext uri="{FF2B5EF4-FFF2-40B4-BE49-F238E27FC236}">
              <a16:creationId xmlns:a16="http://schemas.microsoft.com/office/drawing/2014/main" id="{78742E23-C4E2-4158-B179-B6E9C86570F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6" name="テキスト ボックス 525">
          <a:extLst>
            <a:ext uri="{FF2B5EF4-FFF2-40B4-BE49-F238E27FC236}">
              <a16:creationId xmlns:a16="http://schemas.microsoft.com/office/drawing/2014/main" id="{695EB18B-074C-420E-B6C3-776CEDA33277}"/>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7" name="直線コネクタ 526">
          <a:extLst>
            <a:ext uri="{FF2B5EF4-FFF2-40B4-BE49-F238E27FC236}">
              <a16:creationId xmlns:a16="http://schemas.microsoft.com/office/drawing/2014/main" id="{6FB0656A-0059-4A33-9E4C-12975145BB47}"/>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8" name="テキスト ボックス 527">
          <a:extLst>
            <a:ext uri="{FF2B5EF4-FFF2-40B4-BE49-F238E27FC236}">
              <a16:creationId xmlns:a16="http://schemas.microsoft.com/office/drawing/2014/main" id="{6D1443DF-3FC1-46E5-8B88-89DD77FDEA21}"/>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0FEF64AE-D819-4C93-9F1B-1CA39BCAC8F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0" name="テキスト ボックス 529">
          <a:extLst>
            <a:ext uri="{FF2B5EF4-FFF2-40B4-BE49-F238E27FC236}">
              <a16:creationId xmlns:a16="http://schemas.microsoft.com/office/drawing/2014/main" id="{24C57D7B-4C8C-4B32-A016-45EDD04773FC}"/>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A690526-F71A-4534-B947-377B67AD4B1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137160</xdr:rowOff>
    </xdr:to>
    <xdr:cxnSp macro="">
      <xdr:nvCxnSpPr>
        <xdr:cNvPr id="532" name="直線コネクタ 531">
          <a:extLst>
            <a:ext uri="{FF2B5EF4-FFF2-40B4-BE49-F238E27FC236}">
              <a16:creationId xmlns:a16="http://schemas.microsoft.com/office/drawing/2014/main" id="{B4193635-C4ED-4DB3-A8CE-3113E04C499B}"/>
            </a:ext>
          </a:extLst>
        </xdr:cNvPr>
        <xdr:cNvCxnSpPr/>
      </xdr:nvCxnSpPr>
      <xdr:spPr>
        <a:xfrm flipV="1">
          <a:off x="16318864" y="964311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113CFB18-3C1F-4B48-A070-44345FD7126E}"/>
            </a:ext>
          </a:extLst>
        </xdr:cNvPr>
        <xdr:cNvSpPr txBox="1"/>
      </xdr:nvSpPr>
      <xdr:spPr>
        <a:xfrm>
          <a:off x="16357600" y="10942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534" name="直線コネクタ 533">
          <a:extLst>
            <a:ext uri="{FF2B5EF4-FFF2-40B4-BE49-F238E27FC236}">
              <a16:creationId xmlns:a16="http://schemas.microsoft.com/office/drawing/2014/main" id="{3B71CC5E-759D-4952-B171-3D665E2BCB90}"/>
            </a:ext>
          </a:extLst>
        </xdr:cNvPr>
        <xdr:cNvCxnSpPr/>
      </xdr:nvCxnSpPr>
      <xdr:spPr>
        <a:xfrm>
          <a:off x="16230600" y="109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20F1D890-5CD6-4A57-B2E1-AF210B6F619D}"/>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36" name="直線コネクタ 535">
          <a:extLst>
            <a:ext uri="{FF2B5EF4-FFF2-40B4-BE49-F238E27FC236}">
              <a16:creationId xmlns:a16="http://schemas.microsoft.com/office/drawing/2014/main" id="{2741FD05-6C62-4EC7-83DD-445D47274A96}"/>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88282</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3BE1358F-D73D-485E-8F18-B63A9FD2CB88}"/>
            </a:ext>
          </a:extLst>
        </xdr:cNvPr>
        <xdr:cNvSpPr txBox="1"/>
      </xdr:nvSpPr>
      <xdr:spPr>
        <a:xfrm>
          <a:off x="16357600" y="102038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65405</xdr:rowOff>
    </xdr:from>
    <xdr:to>
      <xdr:col>85</xdr:col>
      <xdr:colOff>177800</xdr:colOff>
      <xdr:row>60</xdr:row>
      <xdr:rowOff>167005</xdr:rowOff>
    </xdr:to>
    <xdr:sp macro="" textlink="">
      <xdr:nvSpPr>
        <xdr:cNvPr id="538" name="フローチャート: 判断 537">
          <a:extLst>
            <a:ext uri="{FF2B5EF4-FFF2-40B4-BE49-F238E27FC236}">
              <a16:creationId xmlns:a16="http://schemas.microsoft.com/office/drawing/2014/main" id="{1F7B42BE-6E85-4FD7-8DB0-09238FF222D9}"/>
            </a:ext>
          </a:extLst>
        </xdr:cNvPr>
        <xdr:cNvSpPr/>
      </xdr:nvSpPr>
      <xdr:spPr>
        <a:xfrm>
          <a:off x="162687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46355</xdr:rowOff>
    </xdr:from>
    <xdr:to>
      <xdr:col>81</xdr:col>
      <xdr:colOff>101600</xdr:colOff>
      <xdr:row>60</xdr:row>
      <xdr:rowOff>147955</xdr:rowOff>
    </xdr:to>
    <xdr:sp macro="" textlink="">
      <xdr:nvSpPr>
        <xdr:cNvPr id="539" name="フローチャート: 判断 538">
          <a:extLst>
            <a:ext uri="{FF2B5EF4-FFF2-40B4-BE49-F238E27FC236}">
              <a16:creationId xmlns:a16="http://schemas.microsoft.com/office/drawing/2014/main" id="{FB67F169-E39C-4C23-B255-2B5953D66964}"/>
            </a:ext>
          </a:extLst>
        </xdr:cNvPr>
        <xdr:cNvSpPr/>
      </xdr:nvSpPr>
      <xdr:spPr>
        <a:xfrm>
          <a:off x="15430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29210</xdr:rowOff>
    </xdr:from>
    <xdr:to>
      <xdr:col>76</xdr:col>
      <xdr:colOff>165100</xdr:colOff>
      <xdr:row>60</xdr:row>
      <xdr:rowOff>130810</xdr:rowOff>
    </xdr:to>
    <xdr:sp macro="" textlink="">
      <xdr:nvSpPr>
        <xdr:cNvPr id="540" name="フローチャート: 判断 539">
          <a:extLst>
            <a:ext uri="{FF2B5EF4-FFF2-40B4-BE49-F238E27FC236}">
              <a16:creationId xmlns:a16="http://schemas.microsoft.com/office/drawing/2014/main" id="{1E6F4A89-8EF6-4073-B98B-70D5BE4CFB13}"/>
            </a:ext>
          </a:extLst>
        </xdr:cNvPr>
        <xdr:cNvSpPr/>
      </xdr:nvSpPr>
      <xdr:spPr>
        <a:xfrm>
          <a:off x="14541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10160</xdr:rowOff>
    </xdr:from>
    <xdr:to>
      <xdr:col>72</xdr:col>
      <xdr:colOff>38100</xdr:colOff>
      <xdr:row>60</xdr:row>
      <xdr:rowOff>111760</xdr:rowOff>
    </xdr:to>
    <xdr:sp macro="" textlink="">
      <xdr:nvSpPr>
        <xdr:cNvPr id="541" name="フローチャート: 判断 540">
          <a:extLst>
            <a:ext uri="{FF2B5EF4-FFF2-40B4-BE49-F238E27FC236}">
              <a16:creationId xmlns:a16="http://schemas.microsoft.com/office/drawing/2014/main" id="{965872C0-4AF2-4013-BCDF-B4A78DC5D92C}"/>
            </a:ext>
          </a:extLst>
        </xdr:cNvPr>
        <xdr:cNvSpPr/>
      </xdr:nvSpPr>
      <xdr:spPr>
        <a:xfrm>
          <a:off x="13652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38735</xdr:rowOff>
    </xdr:from>
    <xdr:to>
      <xdr:col>67</xdr:col>
      <xdr:colOff>101600</xdr:colOff>
      <xdr:row>60</xdr:row>
      <xdr:rowOff>140335</xdr:rowOff>
    </xdr:to>
    <xdr:sp macro="" textlink="">
      <xdr:nvSpPr>
        <xdr:cNvPr id="542" name="フローチャート: 判断 541">
          <a:extLst>
            <a:ext uri="{FF2B5EF4-FFF2-40B4-BE49-F238E27FC236}">
              <a16:creationId xmlns:a16="http://schemas.microsoft.com/office/drawing/2014/main" id="{16C821A2-F1FA-4CDF-B514-69242E99CBF0}"/>
            </a:ext>
          </a:extLst>
        </xdr:cNvPr>
        <xdr:cNvSpPr/>
      </xdr:nvSpPr>
      <xdr:spPr>
        <a:xfrm>
          <a:off x="127635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6C6AE634-9FDC-4AC8-8D7B-AA823A6B916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629A38A2-004A-4E84-BF9F-5488BC09FC2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54E53BDA-A3A1-4AE2-BE71-06A02E2E282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D32ABC4-6BCD-4934-A4E2-AA0D1EFC3AD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A82019D-202A-469C-9EC1-637DD09EC59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86360</xdr:rowOff>
    </xdr:from>
    <xdr:to>
      <xdr:col>85</xdr:col>
      <xdr:colOff>177800</xdr:colOff>
      <xdr:row>62</xdr:row>
      <xdr:rowOff>16510</xdr:rowOff>
    </xdr:to>
    <xdr:sp macro="" textlink="">
      <xdr:nvSpPr>
        <xdr:cNvPr id="548" name="楕円 547">
          <a:extLst>
            <a:ext uri="{FF2B5EF4-FFF2-40B4-BE49-F238E27FC236}">
              <a16:creationId xmlns:a16="http://schemas.microsoft.com/office/drawing/2014/main" id="{4F97206E-7CFA-4047-8A3F-04275BDA0380}"/>
            </a:ext>
          </a:extLst>
        </xdr:cNvPr>
        <xdr:cNvSpPr/>
      </xdr:nvSpPr>
      <xdr:spPr>
        <a:xfrm>
          <a:off x="162687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64787</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A581E7D6-9224-46D2-B7E9-A97BA2C20982}"/>
            </a:ext>
          </a:extLst>
        </xdr:cNvPr>
        <xdr:cNvSpPr txBox="1"/>
      </xdr:nvSpPr>
      <xdr:spPr>
        <a:xfrm>
          <a:off x="16357600" y="1052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101600</xdr:rowOff>
    </xdr:from>
    <xdr:to>
      <xdr:col>81</xdr:col>
      <xdr:colOff>101600</xdr:colOff>
      <xdr:row>62</xdr:row>
      <xdr:rowOff>31750</xdr:rowOff>
    </xdr:to>
    <xdr:sp macro="" textlink="">
      <xdr:nvSpPr>
        <xdr:cNvPr id="550" name="楕円 549">
          <a:extLst>
            <a:ext uri="{FF2B5EF4-FFF2-40B4-BE49-F238E27FC236}">
              <a16:creationId xmlns:a16="http://schemas.microsoft.com/office/drawing/2014/main" id="{9F4EB283-E025-458D-9CD7-AF4B8E80291A}"/>
            </a:ext>
          </a:extLst>
        </xdr:cNvPr>
        <xdr:cNvSpPr/>
      </xdr:nvSpPr>
      <xdr:spPr>
        <a:xfrm>
          <a:off x="15430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137160</xdr:rowOff>
    </xdr:from>
    <xdr:to>
      <xdr:col>85</xdr:col>
      <xdr:colOff>127000</xdr:colOff>
      <xdr:row>61</xdr:row>
      <xdr:rowOff>152400</xdr:rowOff>
    </xdr:to>
    <xdr:cxnSp macro="">
      <xdr:nvCxnSpPr>
        <xdr:cNvPr id="551" name="直線コネクタ 550">
          <a:extLst>
            <a:ext uri="{FF2B5EF4-FFF2-40B4-BE49-F238E27FC236}">
              <a16:creationId xmlns:a16="http://schemas.microsoft.com/office/drawing/2014/main" id="{49B9D6B2-4C5C-44BA-965A-E19727099324}"/>
            </a:ext>
          </a:extLst>
        </xdr:cNvPr>
        <xdr:cNvCxnSpPr/>
      </xdr:nvCxnSpPr>
      <xdr:spPr>
        <a:xfrm flipV="1">
          <a:off x="15481300" y="1059561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78740</xdr:rowOff>
    </xdr:from>
    <xdr:to>
      <xdr:col>76</xdr:col>
      <xdr:colOff>165100</xdr:colOff>
      <xdr:row>62</xdr:row>
      <xdr:rowOff>8890</xdr:rowOff>
    </xdr:to>
    <xdr:sp macro="" textlink="">
      <xdr:nvSpPr>
        <xdr:cNvPr id="552" name="楕円 551">
          <a:extLst>
            <a:ext uri="{FF2B5EF4-FFF2-40B4-BE49-F238E27FC236}">
              <a16:creationId xmlns:a16="http://schemas.microsoft.com/office/drawing/2014/main" id="{6B704CAE-8379-4199-97E6-988838751709}"/>
            </a:ext>
          </a:extLst>
        </xdr:cNvPr>
        <xdr:cNvSpPr/>
      </xdr:nvSpPr>
      <xdr:spPr>
        <a:xfrm>
          <a:off x="14541500" y="10537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129540</xdr:rowOff>
    </xdr:from>
    <xdr:to>
      <xdr:col>81</xdr:col>
      <xdr:colOff>50800</xdr:colOff>
      <xdr:row>61</xdr:row>
      <xdr:rowOff>152400</xdr:rowOff>
    </xdr:to>
    <xdr:cxnSp macro="">
      <xdr:nvCxnSpPr>
        <xdr:cNvPr id="553" name="直線コネクタ 552">
          <a:extLst>
            <a:ext uri="{FF2B5EF4-FFF2-40B4-BE49-F238E27FC236}">
              <a16:creationId xmlns:a16="http://schemas.microsoft.com/office/drawing/2014/main" id="{18B36C25-2F50-4105-8D5D-1AC105D21EA9}"/>
            </a:ext>
          </a:extLst>
        </xdr:cNvPr>
        <xdr:cNvCxnSpPr/>
      </xdr:nvCxnSpPr>
      <xdr:spPr>
        <a:xfrm>
          <a:off x="14592300" y="1058799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554" name="楕円 553">
          <a:extLst>
            <a:ext uri="{FF2B5EF4-FFF2-40B4-BE49-F238E27FC236}">
              <a16:creationId xmlns:a16="http://schemas.microsoft.com/office/drawing/2014/main" id="{EA633C33-D19E-4EBC-8B2B-56614438C621}"/>
            </a:ext>
          </a:extLst>
        </xdr:cNvPr>
        <xdr:cNvSpPr/>
      </xdr:nvSpPr>
      <xdr:spPr>
        <a:xfrm>
          <a:off x="13652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91440</xdr:rowOff>
    </xdr:from>
    <xdr:to>
      <xdr:col>76</xdr:col>
      <xdr:colOff>114300</xdr:colOff>
      <xdr:row>61</xdr:row>
      <xdr:rowOff>129540</xdr:rowOff>
    </xdr:to>
    <xdr:cxnSp macro="">
      <xdr:nvCxnSpPr>
        <xdr:cNvPr id="555" name="直線コネクタ 554">
          <a:extLst>
            <a:ext uri="{FF2B5EF4-FFF2-40B4-BE49-F238E27FC236}">
              <a16:creationId xmlns:a16="http://schemas.microsoft.com/office/drawing/2014/main" id="{0CF9DE32-0659-4857-BC30-57468D790027}"/>
            </a:ext>
          </a:extLst>
        </xdr:cNvPr>
        <xdr:cNvCxnSpPr/>
      </xdr:nvCxnSpPr>
      <xdr:spPr>
        <a:xfrm>
          <a:off x="13703300" y="105498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40640</xdr:rowOff>
    </xdr:from>
    <xdr:to>
      <xdr:col>67</xdr:col>
      <xdr:colOff>101600</xdr:colOff>
      <xdr:row>61</xdr:row>
      <xdr:rowOff>142240</xdr:rowOff>
    </xdr:to>
    <xdr:sp macro="" textlink="">
      <xdr:nvSpPr>
        <xdr:cNvPr id="556" name="楕円 555">
          <a:extLst>
            <a:ext uri="{FF2B5EF4-FFF2-40B4-BE49-F238E27FC236}">
              <a16:creationId xmlns:a16="http://schemas.microsoft.com/office/drawing/2014/main" id="{CDE762A5-8135-4EA2-A41C-54675FCB207A}"/>
            </a:ext>
          </a:extLst>
        </xdr:cNvPr>
        <xdr:cNvSpPr/>
      </xdr:nvSpPr>
      <xdr:spPr>
        <a:xfrm>
          <a:off x="12763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91440</xdr:rowOff>
    </xdr:from>
    <xdr:to>
      <xdr:col>71</xdr:col>
      <xdr:colOff>177800</xdr:colOff>
      <xdr:row>61</xdr:row>
      <xdr:rowOff>91440</xdr:rowOff>
    </xdr:to>
    <xdr:cxnSp macro="">
      <xdr:nvCxnSpPr>
        <xdr:cNvPr id="557" name="直線コネクタ 556">
          <a:extLst>
            <a:ext uri="{FF2B5EF4-FFF2-40B4-BE49-F238E27FC236}">
              <a16:creationId xmlns:a16="http://schemas.microsoft.com/office/drawing/2014/main" id="{553AC096-1488-418D-938D-DD81855C4478}"/>
            </a:ext>
          </a:extLst>
        </xdr:cNvPr>
        <xdr:cNvCxnSpPr/>
      </xdr:nvCxnSpPr>
      <xdr:spPr>
        <a:xfrm>
          <a:off x="12814300" y="105498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164482</xdr:rowOff>
    </xdr:from>
    <xdr:ext cx="405111" cy="259045"/>
    <xdr:sp macro="" textlink="">
      <xdr:nvSpPr>
        <xdr:cNvPr id="558" name="n_1aveValue【学校施設】&#10;有形固定資産減価償却率">
          <a:extLst>
            <a:ext uri="{FF2B5EF4-FFF2-40B4-BE49-F238E27FC236}">
              <a16:creationId xmlns:a16="http://schemas.microsoft.com/office/drawing/2014/main" id="{588EECBF-6531-4FDF-A8D9-B88ABAE4AB9F}"/>
            </a:ext>
          </a:extLst>
        </xdr:cNvPr>
        <xdr:cNvSpPr txBox="1"/>
      </xdr:nvSpPr>
      <xdr:spPr>
        <a:xfrm>
          <a:off x="15266044" y="1010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147337</xdr:rowOff>
    </xdr:from>
    <xdr:ext cx="405111" cy="259045"/>
    <xdr:sp macro="" textlink="">
      <xdr:nvSpPr>
        <xdr:cNvPr id="559" name="n_2aveValue【学校施設】&#10;有形固定資産減価償却率">
          <a:extLst>
            <a:ext uri="{FF2B5EF4-FFF2-40B4-BE49-F238E27FC236}">
              <a16:creationId xmlns:a16="http://schemas.microsoft.com/office/drawing/2014/main" id="{BDBF25D4-1F36-4942-9757-3D5E3ED60BA4}"/>
            </a:ext>
          </a:extLst>
        </xdr:cNvPr>
        <xdr:cNvSpPr txBox="1"/>
      </xdr:nvSpPr>
      <xdr:spPr>
        <a:xfrm>
          <a:off x="143897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128287</xdr:rowOff>
    </xdr:from>
    <xdr:ext cx="405111" cy="259045"/>
    <xdr:sp macro="" textlink="">
      <xdr:nvSpPr>
        <xdr:cNvPr id="560" name="n_3aveValue【学校施設】&#10;有形固定資産減価償却率">
          <a:extLst>
            <a:ext uri="{FF2B5EF4-FFF2-40B4-BE49-F238E27FC236}">
              <a16:creationId xmlns:a16="http://schemas.microsoft.com/office/drawing/2014/main" id="{0D516D7F-7A1A-4D4C-9828-240C2F53C7F0}"/>
            </a:ext>
          </a:extLst>
        </xdr:cNvPr>
        <xdr:cNvSpPr txBox="1"/>
      </xdr:nvSpPr>
      <xdr:spPr>
        <a:xfrm>
          <a:off x="13500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156862</xdr:rowOff>
    </xdr:from>
    <xdr:ext cx="405111" cy="259045"/>
    <xdr:sp macro="" textlink="">
      <xdr:nvSpPr>
        <xdr:cNvPr id="561" name="n_4aveValue【学校施設】&#10;有形固定資産減価償却率">
          <a:extLst>
            <a:ext uri="{FF2B5EF4-FFF2-40B4-BE49-F238E27FC236}">
              <a16:creationId xmlns:a16="http://schemas.microsoft.com/office/drawing/2014/main" id="{86A78240-FE90-4C09-AC1A-A8329DE44DE8}"/>
            </a:ext>
          </a:extLst>
        </xdr:cNvPr>
        <xdr:cNvSpPr txBox="1"/>
      </xdr:nvSpPr>
      <xdr:spPr>
        <a:xfrm>
          <a:off x="12611744" y="1010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22877</xdr:rowOff>
    </xdr:from>
    <xdr:ext cx="405111" cy="259045"/>
    <xdr:sp macro="" textlink="">
      <xdr:nvSpPr>
        <xdr:cNvPr id="562" name="n_1mainValue【学校施設】&#10;有形固定資産減価償却率">
          <a:extLst>
            <a:ext uri="{FF2B5EF4-FFF2-40B4-BE49-F238E27FC236}">
              <a16:creationId xmlns:a16="http://schemas.microsoft.com/office/drawing/2014/main" id="{C1D5662C-53EF-4D29-839D-DCFD5FB08D60}"/>
            </a:ext>
          </a:extLst>
        </xdr:cNvPr>
        <xdr:cNvSpPr txBox="1"/>
      </xdr:nvSpPr>
      <xdr:spPr>
        <a:xfrm>
          <a:off x="152660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17</xdr:rowOff>
    </xdr:from>
    <xdr:ext cx="405111" cy="259045"/>
    <xdr:sp macro="" textlink="">
      <xdr:nvSpPr>
        <xdr:cNvPr id="563" name="n_2mainValue【学校施設】&#10;有形固定資産減価償却率">
          <a:extLst>
            <a:ext uri="{FF2B5EF4-FFF2-40B4-BE49-F238E27FC236}">
              <a16:creationId xmlns:a16="http://schemas.microsoft.com/office/drawing/2014/main" id="{4DBE37A4-996F-4310-9A4F-D24C31A1267B}"/>
            </a:ext>
          </a:extLst>
        </xdr:cNvPr>
        <xdr:cNvSpPr txBox="1"/>
      </xdr:nvSpPr>
      <xdr:spPr>
        <a:xfrm>
          <a:off x="1438974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macro="" textlink="">
      <xdr:nvSpPr>
        <xdr:cNvPr id="564" name="n_3mainValue【学校施設】&#10;有形固定資産減価償却率">
          <a:extLst>
            <a:ext uri="{FF2B5EF4-FFF2-40B4-BE49-F238E27FC236}">
              <a16:creationId xmlns:a16="http://schemas.microsoft.com/office/drawing/2014/main" id="{F062442D-B803-46EC-884E-7F7CC8AB0C35}"/>
            </a:ext>
          </a:extLst>
        </xdr:cNvPr>
        <xdr:cNvSpPr txBox="1"/>
      </xdr:nvSpPr>
      <xdr:spPr>
        <a:xfrm>
          <a:off x="13500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133367</xdr:rowOff>
    </xdr:from>
    <xdr:ext cx="405111" cy="259045"/>
    <xdr:sp macro="" textlink="">
      <xdr:nvSpPr>
        <xdr:cNvPr id="565" name="n_4mainValue【学校施設】&#10;有形固定資産減価償却率">
          <a:extLst>
            <a:ext uri="{FF2B5EF4-FFF2-40B4-BE49-F238E27FC236}">
              <a16:creationId xmlns:a16="http://schemas.microsoft.com/office/drawing/2014/main" id="{D8EDD471-07BC-4685-A816-758B69A59E3A}"/>
            </a:ext>
          </a:extLst>
        </xdr:cNvPr>
        <xdr:cNvSpPr txBox="1"/>
      </xdr:nvSpPr>
      <xdr:spPr>
        <a:xfrm>
          <a:off x="12611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1BAFD07F-49F8-4C24-A43A-10C5988D093D}"/>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8A3A953C-5011-4658-B944-58325918FC21}"/>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E21BC335-0540-4827-A96D-2A5C7659C79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A73B712E-29E5-42B2-9153-581F2E6854D8}"/>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A93B2B68-C69B-414E-B2F0-1FD5F4A894F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5F4031D1-D4B4-4702-BD98-9602FCC12BFA}"/>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11C34638-BE9C-4726-9984-CDB5DF6923D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456F6018-DCC6-484F-BEE3-861198660249}"/>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257E9259-93F5-4396-8C38-0C56E4D2C7B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02CEF0C6-DC34-4B77-9F4A-6FFAC1F6BBFC}"/>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DA1A1251-25A0-4D41-BA35-953872B7900B}"/>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E37955F4-9FA2-4502-AD77-82125DA40183}"/>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3AE2BDDD-AB55-4B68-885D-2974FD875842}"/>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4CF57AB1-BC14-4077-8FDD-FE2FF558D6C9}"/>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382A1DA6-23C0-4411-8399-F95610C06126}"/>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38F6A6B0-7928-467C-8686-A9531F87D1D5}"/>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A6D2170E-BB87-40B2-9B3C-A4389A0FD0F3}"/>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A3C0031B-69A7-4300-91F4-2D5FC374A705}"/>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09047BB4-5A2B-4520-87ED-707566A2A59B}"/>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34EC45A7-7606-4B91-8B99-EBB7315E9DC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8405713C-1C3D-48D9-8109-944589979203}"/>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ADAFBC12-8D25-40B9-B604-7A4983F6C9D4}"/>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21C28F16-1D19-4BD9-9101-61B09F45DDAE}"/>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9F52E2F4-A8C9-4BA0-A510-BF91AC0CC6E4}"/>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6CBE0692-E6B6-4C38-8F46-62CB035AD6E5}"/>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987E2E20-5B87-4001-A3A3-5C8D9BDBA5B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14369</xdr:rowOff>
    </xdr:from>
    <xdr:to>
      <xdr:col>116</xdr:col>
      <xdr:colOff>62864</xdr:colOff>
      <xdr:row>64</xdr:row>
      <xdr:rowOff>97318</xdr:rowOff>
    </xdr:to>
    <xdr:cxnSp macro="">
      <xdr:nvCxnSpPr>
        <xdr:cNvPr id="592" name="直線コネクタ 591">
          <a:extLst>
            <a:ext uri="{FF2B5EF4-FFF2-40B4-BE49-F238E27FC236}">
              <a16:creationId xmlns:a16="http://schemas.microsoft.com/office/drawing/2014/main" id="{629C16C4-A562-463D-9782-863CA44B36A0}"/>
            </a:ext>
          </a:extLst>
        </xdr:cNvPr>
        <xdr:cNvCxnSpPr/>
      </xdr:nvCxnSpPr>
      <xdr:spPr>
        <a:xfrm flipV="1">
          <a:off x="22160864" y="9615569"/>
          <a:ext cx="0" cy="1454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101145</xdr:rowOff>
    </xdr:from>
    <xdr:ext cx="469744" cy="259045"/>
    <xdr:sp macro="" textlink="">
      <xdr:nvSpPr>
        <xdr:cNvPr id="593" name="【学校施設】&#10;一人当たり面積最小値テキスト">
          <a:extLst>
            <a:ext uri="{FF2B5EF4-FFF2-40B4-BE49-F238E27FC236}">
              <a16:creationId xmlns:a16="http://schemas.microsoft.com/office/drawing/2014/main" id="{708A53BB-5DC9-4128-93D5-7C8A6F068815}"/>
            </a:ext>
          </a:extLst>
        </xdr:cNvPr>
        <xdr:cNvSpPr txBox="1"/>
      </xdr:nvSpPr>
      <xdr:spPr>
        <a:xfrm>
          <a:off x="22199600" y="11073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97318</xdr:rowOff>
    </xdr:from>
    <xdr:to>
      <xdr:col>116</xdr:col>
      <xdr:colOff>152400</xdr:colOff>
      <xdr:row>64</xdr:row>
      <xdr:rowOff>97318</xdr:rowOff>
    </xdr:to>
    <xdr:cxnSp macro="">
      <xdr:nvCxnSpPr>
        <xdr:cNvPr id="594" name="直線コネクタ 593">
          <a:extLst>
            <a:ext uri="{FF2B5EF4-FFF2-40B4-BE49-F238E27FC236}">
              <a16:creationId xmlns:a16="http://schemas.microsoft.com/office/drawing/2014/main" id="{7E41143D-C878-466B-B861-563AD186FA48}"/>
            </a:ext>
          </a:extLst>
        </xdr:cNvPr>
        <xdr:cNvCxnSpPr/>
      </xdr:nvCxnSpPr>
      <xdr:spPr>
        <a:xfrm>
          <a:off x="22072600" y="11070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132496</xdr:rowOff>
    </xdr:from>
    <xdr:ext cx="469744" cy="259045"/>
    <xdr:sp macro="" textlink="">
      <xdr:nvSpPr>
        <xdr:cNvPr id="595" name="【学校施設】&#10;一人当たり面積最大値テキスト">
          <a:extLst>
            <a:ext uri="{FF2B5EF4-FFF2-40B4-BE49-F238E27FC236}">
              <a16:creationId xmlns:a16="http://schemas.microsoft.com/office/drawing/2014/main" id="{EBC97C8C-05A2-4B6E-A222-3BB4DC44A47F}"/>
            </a:ext>
          </a:extLst>
        </xdr:cNvPr>
        <xdr:cNvSpPr txBox="1"/>
      </xdr:nvSpPr>
      <xdr:spPr>
        <a:xfrm>
          <a:off x="22199600" y="9390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14369</xdr:rowOff>
    </xdr:from>
    <xdr:to>
      <xdr:col>116</xdr:col>
      <xdr:colOff>152400</xdr:colOff>
      <xdr:row>56</xdr:row>
      <xdr:rowOff>14369</xdr:rowOff>
    </xdr:to>
    <xdr:cxnSp macro="">
      <xdr:nvCxnSpPr>
        <xdr:cNvPr id="596" name="直線コネクタ 595">
          <a:extLst>
            <a:ext uri="{FF2B5EF4-FFF2-40B4-BE49-F238E27FC236}">
              <a16:creationId xmlns:a16="http://schemas.microsoft.com/office/drawing/2014/main" id="{47524C82-EA2E-4004-811B-7FA1CA73A067}"/>
            </a:ext>
          </a:extLst>
        </xdr:cNvPr>
        <xdr:cNvCxnSpPr/>
      </xdr:nvCxnSpPr>
      <xdr:spPr>
        <a:xfrm>
          <a:off x="22072600" y="9615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61231</xdr:rowOff>
    </xdr:from>
    <xdr:ext cx="469744" cy="259045"/>
    <xdr:sp macro="" textlink="">
      <xdr:nvSpPr>
        <xdr:cNvPr id="597" name="【学校施設】&#10;一人当たり面積平均値テキスト">
          <a:extLst>
            <a:ext uri="{FF2B5EF4-FFF2-40B4-BE49-F238E27FC236}">
              <a16:creationId xmlns:a16="http://schemas.microsoft.com/office/drawing/2014/main" id="{0BED760A-C34F-4976-8F20-339787261B7D}"/>
            </a:ext>
          </a:extLst>
        </xdr:cNvPr>
        <xdr:cNvSpPr txBox="1"/>
      </xdr:nvSpPr>
      <xdr:spPr>
        <a:xfrm>
          <a:off x="22199600" y="10519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38354</xdr:rowOff>
    </xdr:from>
    <xdr:to>
      <xdr:col>116</xdr:col>
      <xdr:colOff>114300</xdr:colOff>
      <xdr:row>62</xdr:row>
      <xdr:rowOff>139954</xdr:rowOff>
    </xdr:to>
    <xdr:sp macro="" textlink="">
      <xdr:nvSpPr>
        <xdr:cNvPr id="598" name="フローチャート: 判断 597">
          <a:extLst>
            <a:ext uri="{FF2B5EF4-FFF2-40B4-BE49-F238E27FC236}">
              <a16:creationId xmlns:a16="http://schemas.microsoft.com/office/drawing/2014/main" id="{C894BE44-CB29-43E3-91B2-50CC75278E62}"/>
            </a:ext>
          </a:extLst>
        </xdr:cNvPr>
        <xdr:cNvSpPr/>
      </xdr:nvSpPr>
      <xdr:spPr>
        <a:xfrm>
          <a:off x="22110700" y="10668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50764</xdr:rowOff>
    </xdr:from>
    <xdr:to>
      <xdr:col>112</xdr:col>
      <xdr:colOff>38100</xdr:colOff>
      <xdr:row>62</xdr:row>
      <xdr:rowOff>152364</xdr:rowOff>
    </xdr:to>
    <xdr:sp macro="" textlink="">
      <xdr:nvSpPr>
        <xdr:cNvPr id="599" name="フローチャート: 判断 598">
          <a:extLst>
            <a:ext uri="{FF2B5EF4-FFF2-40B4-BE49-F238E27FC236}">
              <a16:creationId xmlns:a16="http://schemas.microsoft.com/office/drawing/2014/main" id="{DA020A7D-22D5-4A12-96C6-260EC01F4012}"/>
            </a:ext>
          </a:extLst>
        </xdr:cNvPr>
        <xdr:cNvSpPr/>
      </xdr:nvSpPr>
      <xdr:spPr>
        <a:xfrm>
          <a:off x="21272500" y="10680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55335</xdr:rowOff>
    </xdr:from>
    <xdr:to>
      <xdr:col>107</xdr:col>
      <xdr:colOff>101600</xdr:colOff>
      <xdr:row>62</xdr:row>
      <xdr:rowOff>156935</xdr:rowOff>
    </xdr:to>
    <xdr:sp macro="" textlink="">
      <xdr:nvSpPr>
        <xdr:cNvPr id="600" name="フローチャート: 判断 599">
          <a:extLst>
            <a:ext uri="{FF2B5EF4-FFF2-40B4-BE49-F238E27FC236}">
              <a16:creationId xmlns:a16="http://schemas.microsoft.com/office/drawing/2014/main" id="{AFDF4EA1-0672-4390-AE3C-63E5764C3742}"/>
            </a:ext>
          </a:extLst>
        </xdr:cNvPr>
        <xdr:cNvSpPr/>
      </xdr:nvSpPr>
      <xdr:spPr>
        <a:xfrm>
          <a:off x="20383500" y="1068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55009</xdr:rowOff>
    </xdr:from>
    <xdr:to>
      <xdr:col>102</xdr:col>
      <xdr:colOff>165100</xdr:colOff>
      <xdr:row>62</xdr:row>
      <xdr:rowOff>156609</xdr:rowOff>
    </xdr:to>
    <xdr:sp macro="" textlink="">
      <xdr:nvSpPr>
        <xdr:cNvPr id="601" name="フローチャート: 判断 600">
          <a:extLst>
            <a:ext uri="{FF2B5EF4-FFF2-40B4-BE49-F238E27FC236}">
              <a16:creationId xmlns:a16="http://schemas.microsoft.com/office/drawing/2014/main" id="{9DD820F4-3CB5-402E-A066-183671168FD0}"/>
            </a:ext>
          </a:extLst>
        </xdr:cNvPr>
        <xdr:cNvSpPr/>
      </xdr:nvSpPr>
      <xdr:spPr>
        <a:xfrm>
          <a:off x="19494500" y="1068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61540</xdr:rowOff>
    </xdr:from>
    <xdr:to>
      <xdr:col>98</xdr:col>
      <xdr:colOff>38100</xdr:colOff>
      <xdr:row>62</xdr:row>
      <xdr:rowOff>163140</xdr:rowOff>
    </xdr:to>
    <xdr:sp macro="" textlink="">
      <xdr:nvSpPr>
        <xdr:cNvPr id="602" name="フローチャート: 判断 601">
          <a:extLst>
            <a:ext uri="{FF2B5EF4-FFF2-40B4-BE49-F238E27FC236}">
              <a16:creationId xmlns:a16="http://schemas.microsoft.com/office/drawing/2014/main" id="{EA41C878-AAEF-4421-B429-A16D6785B2D4}"/>
            </a:ext>
          </a:extLst>
        </xdr:cNvPr>
        <xdr:cNvSpPr/>
      </xdr:nvSpPr>
      <xdr:spPr>
        <a:xfrm>
          <a:off x="18605500" y="1069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2F5FC4B7-A59E-4569-BE5D-DEFC351D126D}"/>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E2C55273-AFA8-4584-ACFB-1701BBA88D6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C44D048E-64B1-47C2-B0FF-A5B06616531E}"/>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BA5742B4-D2E7-43C3-B437-C589ECB6AE5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DAB6941E-95EB-4FDE-8EEA-E4D50CDF06EA}"/>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128815</xdr:rowOff>
    </xdr:from>
    <xdr:to>
      <xdr:col>116</xdr:col>
      <xdr:colOff>114300</xdr:colOff>
      <xdr:row>63</xdr:row>
      <xdr:rowOff>58965</xdr:rowOff>
    </xdr:to>
    <xdr:sp macro="" textlink="">
      <xdr:nvSpPr>
        <xdr:cNvPr id="608" name="楕円 607">
          <a:extLst>
            <a:ext uri="{FF2B5EF4-FFF2-40B4-BE49-F238E27FC236}">
              <a16:creationId xmlns:a16="http://schemas.microsoft.com/office/drawing/2014/main" id="{44F36925-40E8-4649-9895-70EEF698BDBD}"/>
            </a:ext>
          </a:extLst>
        </xdr:cNvPr>
        <xdr:cNvSpPr/>
      </xdr:nvSpPr>
      <xdr:spPr>
        <a:xfrm>
          <a:off x="22110700" y="1075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107242</xdr:rowOff>
    </xdr:from>
    <xdr:ext cx="469744" cy="259045"/>
    <xdr:sp macro="" textlink="">
      <xdr:nvSpPr>
        <xdr:cNvPr id="609" name="【学校施設】&#10;一人当たり面積該当値テキスト">
          <a:extLst>
            <a:ext uri="{FF2B5EF4-FFF2-40B4-BE49-F238E27FC236}">
              <a16:creationId xmlns:a16="http://schemas.microsoft.com/office/drawing/2014/main" id="{7955B750-B22F-41B3-8883-ECA58B69C13D}"/>
            </a:ext>
          </a:extLst>
        </xdr:cNvPr>
        <xdr:cNvSpPr txBox="1"/>
      </xdr:nvSpPr>
      <xdr:spPr>
        <a:xfrm>
          <a:off x="22199600" y="10737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136978</xdr:rowOff>
    </xdr:from>
    <xdr:to>
      <xdr:col>112</xdr:col>
      <xdr:colOff>38100</xdr:colOff>
      <xdr:row>63</xdr:row>
      <xdr:rowOff>67128</xdr:rowOff>
    </xdr:to>
    <xdr:sp macro="" textlink="">
      <xdr:nvSpPr>
        <xdr:cNvPr id="610" name="楕円 609">
          <a:extLst>
            <a:ext uri="{FF2B5EF4-FFF2-40B4-BE49-F238E27FC236}">
              <a16:creationId xmlns:a16="http://schemas.microsoft.com/office/drawing/2014/main" id="{278E87F5-0ED2-4000-BA0A-2C103471EDBE}"/>
            </a:ext>
          </a:extLst>
        </xdr:cNvPr>
        <xdr:cNvSpPr/>
      </xdr:nvSpPr>
      <xdr:spPr>
        <a:xfrm>
          <a:off x="21272500" y="10766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8165</xdr:rowOff>
    </xdr:from>
    <xdr:to>
      <xdr:col>116</xdr:col>
      <xdr:colOff>63500</xdr:colOff>
      <xdr:row>63</xdr:row>
      <xdr:rowOff>16328</xdr:rowOff>
    </xdr:to>
    <xdr:cxnSp macro="">
      <xdr:nvCxnSpPr>
        <xdr:cNvPr id="611" name="直線コネクタ 610">
          <a:extLst>
            <a:ext uri="{FF2B5EF4-FFF2-40B4-BE49-F238E27FC236}">
              <a16:creationId xmlns:a16="http://schemas.microsoft.com/office/drawing/2014/main" id="{FBA56E54-EDDB-47BB-BC33-0A71CCC4952C}"/>
            </a:ext>
          </a:extLst>
        </xdr:cNvPr>
        <xdr:cNvCxnSpPr/>
      </xdr:nvCxnSpPr>
      <xdr:spPr>
        <a:xfrm flipV="1">
          <a:off x="21323300" y="10809515"/>
          <a:ext cx="8382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138938</xdr:rowOff>
    </xdr:from>
    <xdr:to>
      <xdr:col>107</xdr:col>
      <xdr:colOff>101600</xdr:colOff>
      <xdr:row>63</xdr:row>
      <xdr:rowOff>69088</xdr:rowOff>
    </xdr:to>
    <xdr:sp macro="" textlink="">
      <xdr:nvSpPr>
        <xdr:cNvPr id="612" name="楕円 611">
          <a:extLst>
            <a:ext uri="{FF2B5EF4-FFF2-40B4-BE49-F238E27FC236}">
              <a16:creationId xmlns:a16="http://schemas.microsoft.com/office/drawing/2014/main" id="{070722F2-ABD7-41C1-9EB8-9C58FA4360F3}"/>
            </a:ext>
          </a:extLst>
        </xdr:cNvPr>
        <xdr:cNvSpPr/>
      </xdr:nvSpPr>
      <xdr:spPr>
        <a:xfrm>
          <a:off x="203835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16328</xdr:rowOff>
    </xdr:from>
    <xdr:to>
      <xdr:col>111</xdr:col>
      <xdr:colOff>177800</xdr:colOff>
      <xdr:row>63</xdr:row>
      <xdr:rowOff>18288</xdr:rowOff>
    </xdr:to>
    <xdr:cxnSp macro="">
      <xdr:nvCxnSpPr>
        <xdr:cNvPr id="613" name="直線コネクタ 612">
          <a:extLst>
            <a:ext uri="{FF2B5EF4-FFF2-40B4-BE49-F238E27FC236}">
              <a16:creationId xmlns:a16="http://schemas.microsoft.com/office/drawing/2014/main" id="{7D3B0603-6B4C-4EEA-B9AF-13B043F1205E}"/>
            </a:ext>
          </a:extLst>
        </xdr:cNvPr>
        <xdr:cNvCxnSpPr/>
      </xdr:nvCxnSpPr>
      <xdr:spPr>
        <a:xfrm flipV="1">
          <a:off x="20434300" y="10817678"/>
          <a:ext cx="88900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140244</xdr:rowOff>
    </xdr:from>
    <xdr:to>
      <xdr:col>102</xdr:col>
      <xdr:colOff>165100</xdr:colOff>
      <xdr:row>63</xdr:row>
      <xdr:rowOff>70394</xdr:rowOff>
    </xdr:to>
    <xdr:sp macro="" textlink="">
      <xdr:nvSpPr>
        <xdr:cNvPr id="614" name="楕円 613">
          <a:extLst>
            <a:ext uri="{FF2B5EF4-FFF2-40B4-BE49-F238E27FC236}">
              <a16:creationId xmlns:a16="http://schemas.microsoft.com/office/drawing/2014/main" id="{25610BFD-48CC-41C5-87DC-167534E0E4A1}"/>
            </a:ext>
          </a:extLst>
        </xdr:cNvPr>
        <xdr:cNvSpPr/>
      </xdr:nvSpPr>
      <xdr:spPr>
        <a:xfrm>
          <a:off x="19494500" y="1077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18288</xdr:rowOff>
    </xdr:from>
    <xdr:to>
      <xdr:col>107</xdr:col>
      <xdr:colOff>50800</xdr:colOff>
      <xdr:row>63</xdr:row>
      <xdr:rowOff>19594</xdr:rowOff>
    </xdr:to>
    <xdr:cxnSp macro="">
      <xdr:nvCxnSpPr>
        <xdr:cNvPr id="615" name="直線コネクタ 614">
          <a:extLst>
            <a:ext uri="{FF2B5EF4-FFF2-40B4-BE49-F238E27FC236}">
              <a16:creationId xmlns:a16="http://schemas.microsoft.com/office/drawing/2014/main" id="{6718C00A-40E9-4D4E-BD63-47CD6450A74C}"/>
            </a:ext>
          </a:extLst>
        </xdr:cNvPr>
        <xdr:cNvCxnSpPr/>
      </xdr:nvCxnSpPr>
      <xdr:spPr>
        <a:xfrm flipV="1">
          <a:off x="19545300" y="10819638"/>
          <a:ext cx="889000" cy="1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147429</xdr:rowOff>
    </xdr:from>
    <xdr:to>
      <xdr:col>98</xdr:col>
      <xdr:colOff>38100</xdr:colOff>
      <xdr:row>63</xdr:row>
      <xdr:rowOff>77579</xdr:rowOff>
    </xdr:to>
    <xdr:sp macro="" textlink="">
      <xdr:nvSpPr>
        <xdr:cNvPr id="616" name="楕円 615">
          <a:extLst>
            <a:ext uri="{FF2B5EF4-FFF2-40B4-BE49-F238E27FC236}">
              <a16:creationId xmlns:a16="http://schemas.microsoft.com/office/drawing/2014/main" id="{0D0CB47F-91B0-4E03-97D5-62482AC95A33}"/>
            </a:ext>
          </a:extLst>
        </xdr:cNvPr>
        <xdr:cNvSpPr/>
      </xdr:nvSpPr>
      <xdr:spPr>
        <a:xfrm>
          <a:off x="18605500" y="1077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19594</xdr:rowOff>
    </xdr:from>
    <xdr:to>
      <xdr:col>102</xdr:col>
      <xdr:colOff>114300</xdr:colOff>
      <xdr:row>63</xdr:row>
      <xdr:rowOff>26779</xdr:rowOff>
    </xdr:to>
    <xdr:cxnSp macro="">
      <xdr:nvCxnSpPr>
        <xdr:cNvPr id="617" name="直線コネクタ 616">
          <a:extLst>
            <a:ext uri="{FF2B5EF4-FFF2-40B4-BE49-F238E27FC236}">
              <a16:creationId xmlns:a16="http://schemas.microsoft.com/office/drawing/2014/main" id="{6EDFF753-D558-4474-8DD4-04633B5E2E7F}"/>
            </a:ext>
          </a:extLst>
        </xdr:cNvPr>
        <xdr:cNvCxnSpPr/>
      </xdr:nvCxnSpPr>
      <xdr:spPr>
        <a:xfrm flipV="1">
          <a:off x="18656300" y="10820944"/>
          <a:ext cx="889000" cy="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168891</xdr:rowOff>
    </xdr:from>
    <xdr:ext cx="469744" cy="259045"/>
    <xdr:sp macro="" textlink="">
      <xdr:nvSpPr>
        <xdr:cNvPr id="618" name="n_1aveValue【学校施設】&#10;一人当たり面積">
          <a:extLst>
            <a:ext uri="{FF2B5EF4-FFF2-40B4-BE49-F238E27FC236}">
              <a16:creationId xmlns:a16="http://schemas.microsoft.com/office/drawing/2014/main" id="{CB0AF1E5-CF33-4331-806F-3E2587B757DF}"/>
            </a:ext>
          </a:extLst>
        </xdr:cNvPr>
        <xdr:cNvSpPr txBox="1"/>
      </xdr:nvSpPr>
      <xdr:spPr>
        <a:xfrm>
          <a:off x="21075727" y="1045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2012</xdr:rowOff>
    </xdr:from>
    <xdr:ext cx="469744" cy="259045"/>
    <xdr:sp macro="" textlink="">
      <xdr:nvSpPr>
        <xdr:cNvPr id="619" name="n_2aveValue【学校施設】&#10;一人当たり面積">
          <a:extLst>
            <a:ext uri="{FF2B5EF4-FFF2-40B4-BE49-F238E27FC236}">
              <a16:creationId xmlns:a16="http://schemas.microsoft.com/office/drawing/2014/main" id="{6E9A2F7D-1568-4F50-8FFD-650DD760E00D}"/>
            </a:ext>
          </a:extLst>
        </xdr:cNvPr>
        <xdr:cNvSpPr txBox="1"/>
      </xdr:nvSpPr>
      <xdr:spPr>
        <a:xfrm>
          <a:off x="20199427" y="10460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1686</xdr:rowOff>
    </xdr:from>
    <xdr:ext cx="469744" cy="259045"/>
    <xdr:sp macro="" textlink="">
      <xdr:nvSpPr>
        <xdr:cNvPr id="620" name="n_3aveValue【学校施設】&#10;一人当たり面積">
          <a:extLst>
            <a:ext uri="{FF2B5EF4-FFF2-40B4-BE49-F238E27FC236}">
              <a16:creationId xmlns:a16="http://schemas.microsoft.com/office/drawing/2014/main" id="{54E54866-FA7A-48E8-9287-CA08E068BF74}"/>
            </a:ext>
          </a:extLst>
        </xdr:cNvPr>
        <xdr:cNvSpPr txBox="1"/>
      </xdr:nvSpPr>
      <xdr:spPr>
        <a:xfrm>
          <a:off x="19310427" y="10460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8217</xdr:rowOff>
    </xdr:from>
    <xdr:ext cx="469744" cy="259045"/>
    <xdr:sp macro="" textlink="">
      <xdr:nvSpPr>
        <xdr:cNvPr id="621" name="n_4aveValue【学校施設】&#10;一人当たり面積">
          <a:extLst>
            <a:ext uri="{FF2B5EF4-FFF2-40B4-BE49-F238E27FC236}">
              <a16:creationId xmlns:a16="http://schemas.microsoft.com/office/drawing/2014/main" id="{8C639A4A-A2F0-427C-91F6-76AA5CCE5D4D}"/>
            </a:ext>
          </a:extLst>
        </xdr:cNvPr>
        <xdr:cNvSpPr txBox="1"/>
      </xdr:nvSpPr>
      <xdr:spPr>
        <a:xfrm>
          <a:off x="18421427" y="10466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58255</xdr:rowOff>
    </xdr:from>
    <xdr:ext cx="469744" cy="259045"/>
    <xdr:sp macro="" textlink="">
      <xdr:nvSpPr>
        <xdr:cNvPr id="622" name="n_1mainValue【学校施設】&#10;一人当たり面積">
          <a:extLst>
            <a:ext uri="{FF2B5EF4-FFF2-40B4-BE49-F238E27FC236}">
              <a16:creationId xmlns:a16="http://schemas.microsoft.com/office/drawing/2014/main" id="{74E0D85E-1880-4B91-B74F-3BFFE89FBD6C}"/>
            </a:ext>
          </a:extLst>
        </xdr:cNvPr>
        <xdr:cNvSpPr txBox="1"/>
      </xdr:nvSpPr>
      <xdr:spPr>
        <a:xfrm>
          <a:off x="21075727" y="10859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60215</xdr:rowOff>
    </xdr:from>
    <xdr:ext cx="469744" cy="259045"/>
    <xdr:sp macro="" textlink="">
      <xdr:nvSpPr>
        <xdr:cNvPr id="623" name="n_2mainValue【学校施設】&#10;一人当たり面積">
          <a:extLst>
            <a:ext uri="{FF2B5EF4-FFF2-40B4-BE49-F238E27FC236}">
              <a16:creationId xmlns:a16="http://schemas.microsoft.com/office/drawing/2014/main" id="{A05C1BD3-B84A-485A-9566-8EE02FAA23ED}"/>
            </a:ext>
          </a:extLst>
        </xdr:cNvPr>
        <xdr:cNvSpPr txBox="1"/>
      </xdr:nvSpPr>
      <xdr:spPr>
        <a:xfrm>
          <a:off x="20199427" y="10861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61521</xdr:rowOff>
    </xdr:from>
    <xdr:ext cx="469744" cy="259045"/>
    <xdr:sp macro="" textlink="">
      <xdr:nvSpPr>
        <xdr:cNvPr id="624" name="n_3mainValue【学校施設】&#10;一人当たり面積">
          <a:extLst>
            <a:ext uri="{FF2B5EF4-FFF2-40B4-BE49-F238E27FC236}">
              <a16:creationId xmlns:a16="http://schemas.microsoft.com/office/drawing/2014/main" id="{C77D5341-F9D8-49D3-940A-B6E3C3694ED2}"/>
            </a:ext>
          </a:extLst>
        </xdr:cNvPr>
        <xdr:cNvSpPr txBox="1"/>
      </xdr:nvSpPr>
      <xdr:spPr>
        <a:xfrm>
          <a:off x="19310427" y="1086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68706</xdr:rowOff>
    </xdr:from>
    <xdr:ext cx="469744" cy="259045"/>
    <xdr:sp macro="" textlink="">
      <xdr:nvSpPr>
        <xdr:cNvPr id="625" name="n_4mainValue【学校施設】&#10;一人当たり面積">
          <a:extLst>
            <a:ext uri="{FF2B5EF4-FFF2-40B4-BE49-F238E27FC236}">
              <a16:creationId xmlns:a16="http://schemas.microsoft.com/office/drawing/2014/main" id="{665F4F25-F2CC-4513-977D-BFB057FFF0F7}"/>
            </a:ext>
          </a:extLst>
        </xdr:cNvPr>
        <xdr:cNvSpPr txBox="1"/>
      </xdr:nvSpPr>
      <xdr:spPr>
        <a:xfrm>
          <a:off x="18421427" y="10870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48DCE5CA-8C9B-4E61-BDEA-C0CCCAA6C09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20448315-1449-452A-993A-AE39E6961EB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CDFB824A-E472-44DF-A3E9-6F802145C3F6}"/>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8D8AAF7C-6CD2-4E72-8057-FDCED014CDF4}"/>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335A5501-8D0E-4C57-950F-C1863F2EC75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2C67E2CD-ACC0-4B24-9FFA-56B631F2B91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8A276132-2F7D-4138-84B6-3C562F521EA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F2F6A08A-3F62-4D5E-A583-FB58856AD4C6}"/>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4" name="正方形/長方形 633">
          <a:extLst>
            <a:ext uri="{FF2B5EF4-FFF2-40B4-BE49-F238E27FC236}">
              <a16:creationId xmlns:a16="http://schemas.microsoft.com/office/drawing/2014/main" id="{4872C39F-B8A5-442C-A53E-592859AEF77E}"/>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5" name="正方形/長方形 634">
          <a:extLst>
            <a:ext uri="{FF2B5EF4-FFF2-40B4-BE49-F238E27FC236}">
              <a16:creationId xmlns:a16="http://schemas.microsoft.com/office/drawing/2014/main" id="{6E517ABA-91CC-4D60-B014-86A31E7FEEA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6" name="正方形/長方形 635">
          <a:extLst>
            <a:ext uri="{FF2B5EF4-FFF2-40B4-BE49-F238E27FC236}">
              <a16:creationId xmlns:a16="http://schemas.microsoft.com/office/drawing/2014/main" id="{97B4400B-747B-43A1-ADD4-A20E65989F2F}"/>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7" name="正方形/長方形 636">
          <a:extLst>
            <a:ext uri="{FF2B5EF4-FFF2-40B4-BE49-F238E27FC236}">
              <a16:creationId xmlns:a16="http://schemas.microsoft.com/office/drawing/2014/main" id="{1B03BDC3-AB70-4D3A-805E-C2B708D1EE3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8" name="正方形/長方形 637">
          <a:extLst>
            <a:ext uri="{FF2B5EF4-FFF2-40B4-BE49-F238E27FC236}">
              <a16:creationId xmlns:a16="http://schemas.microsoft.com/office/drawing/2014/main" id="{720B827C-5EE8-44FF-91EE-820FD2403CE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9" name="正方形/長方形 638">
          <a:extLst>
            <a:ext uri="{FF2B5EF4-FFF2-40B4-BE49-F238E27FC236}">
              <a16:creationId xmlns:a16="http://schemas.microsoft.com/office/drawing/2014/main" id="{9646EF0D-4878-4AB7-BE47-538B072D1BE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0" name="正方形/長方形 639">
          <a:extLst>
            <a:ext uri="{FF2B5EF4-FFF2-40B4-BE49-F238E27FC236}">
              <a16:creationId xmlns:a16="http://schemas.microsoft.com/office/drawing/2014/main" id="{84C7B27D-3642-45D9-A362-969BBAA11AB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1" name="正方形/長方形 640">
          <a:extLst>
            <a:ext uri="{FF2B5EF4-FFF2-40B4-BE49-F238E27FC236}">
              <a16:creationId xmlns:a16="http://schemas.microsoft.com/office/drawing/2014/main" id="{10A1194B-577A-477C-9809-53907ECBA9B9}"/>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2" name="正方形/長方形 641">
          <a:extLst>
            <a:ext uri="{FF2B5EF4-FFF2-40B4-BE49-F238E27FC236}">
              <a16:creationId xmlns:a16="http://schemas.microsoft.com/office/drawing/2014/main" id="{493782B0-4433-4207-8510-58B4221E938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3" name="正方形/長方形 642">
          <a:extLst>
            <a:ext uri="{FF2B5EF4-FFF2-40B4-BE49-F238E27FC236}">
              <a16:creationId xmlns:a16="http://schemas.microsoft.com/office/drawing/2014/main" id="{87B4E833-6614-4D45-8735-D59DD00304F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4" name="正方形/長方形 643">
          <a:extLst>
            <a:ext uri="{FF2B5EF4-FFF2-40B4-BE49-F238E27FC236}">
              <a16:creationId xmlns:a16="http://schemas.microsoft.com/office/drawing/2014/main" id="{1A18F842-1383-4559-BCD6-145BCD965738}"/>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5" name="正方形/長方形 644">
          <a:extLst>
            <a:ext uri="{FF2B5EF4-FFF2-40B4-BE49-F238E27FC236}">
              <a16:creationId xmlns:a16="http://schemas.microsoft.com/office/drawing/2014/main" id="{8CD6CE4B-569E-4AA0-AFA5-F4668ECA6AAE}"/>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6" name="正方形/長方形 645">
          <a:extLst>
            <a:ext uri="{FF2B5EF4-FFF2-40B4-BE49-F238E27FC236}">
              <a16:creationId xmlns:a16="http://schemas.microsoft.com/office/drawing/2014/main" id="{7DB0EE5A-C770-48B8-A506-CBEFAC20F49F}"/>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7" name="正方形/長方形 646">
          <a:extLst>
            <a:ext uri="{FF2B5EF4-FFF2-40B4-BE49-F238E27FC236}">
              <a16:creationId xmlns:a16="http://schemas.microsoft.com/office/drawing/2014/main" id="{07FF3816-B6EF-4D8C-84E1-DC2CF08BE1A7}"/>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8" name="正方形/長方形 647">
          <a:extLst>
            <a:ext uri="{FF2B5EF4-FFF2-40B4-BE49-F238E27FC236}">
              <a16:creationId xmlns:a16="http://schemas.microsoft.com/office/drawing/2014/main" id="{B1DFA607-1CBB-4CD2-9C65-F74BA7ACFAA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正方形/長方形 648">
          <a:extLst>
            <a:ext uri="{FF2B5EF4-FFF2-40B4-BE49-F238E27FC236}">
              <a16:creationId xmlns:a16="http://schemas.microsoft.com/office/drawing/2014/main" id="{918B834D-6C06-434C-818E-286DEC42E25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0" name="テキスト ボックス 649">
          <a:extLst>
            <a:ext uri="{FF2B5EF4-FFF2-40B4-BE49-F238E27FC236}">
              <a16:creationId xmlns:a16="http://schemas.microsoft.com/office/drawing/2014/main" id="{E7E33F05-25C2-4CC1-967A-CB45BB1A32D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1" name="直線コネクタ 650">
          <a:extLst>
            <a:ext uri="{FF2B5EF4-FFF2-40B4-BE49-F238E27FC236}">
              <a16:creationId xmlns:a16="http://schemas.microsoft.com/office/drawing/2014/main" id="{C8E19F3B-BE75-4393-A913-5599B49B670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2" name="テキスト ボックス 651">
          <a:extLst>
            <a:ext uri="{FF2B5EF4-FFF2-40B4-BE49-F238E27FC236}">
              <a16:creationId xmlns:a16="http://schemas.microsoft.com/office/drawing/2014/main" id="{98C71F23-D4BD-4921-B044-3AAAFAA2F49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3" name="直線コネクタ 652">
          <a:extLst>
            <a:ext uri="{FF2B5EF4-FFF2-40B4-BE49-F238E27FC236}">
              <a16:creationId xmlns:a16="http://schemas.microsoft.com/office/drawing/2014/main" id="{731B20B4-48B4-4287-97F0-424ACC00F285}"/>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4" name="テキスト ボックス 653">
          <a:extLst>
            <a:ext uri="{FF2B5EF4-FFF2-40B4-BE49-F238E27FC236}">
              <a16:creationId xmlns:a16="http://schemas.microsoft.com/office/drawing/2014/main" id="{0A7E7482-D0AC-4790-B847-DCFECC6E71B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5" name="直線コネクタ 654">
          <a:extLst>
            <a:ext uri="{FF2B5EF4-FFF2-40B4-BE49-F238E27FC236}">
              <a16:creationId xmlns:a16="http://schemas.microsoft.com/office/drawing/2014/main" id="{7F15D31D-E85D-4B33-8E23-68782CF48F7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6" name="テキスト ボックス 655">
          <a:extLst>
            <a:ext uri="{FF2B5EF4-FFF2-40B4-BE49-F238E27FC236}">
              <a16:creationId xmlns:a16="http://schemas.microsoft.com/office/drawing/2014/main" id="{6F1601E3-4AD6-44FF-A933-5B9CBD46C8B2}"/>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7" name="直線コネクタ 656">
          <a:extLst>
            <a:ext uri="{FF2B5EF4-FFF2-40B4-BE49-F238E27FC236}">
              <a16:creationId xmlns:a16="http://schemas.microsoft.com/office/drawing/2014/main" id="{9552DED7-29B6-46FC-A9BE-48D9CE9950A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8" name="テキスト ボックス 657">
          <a:extLst>
            <a:ext uri="{FF2B5EF4-FFF2-40B4-BE49-F238E27FC236}">
              <a16:creationId xmlns:a16="http://schemas.microsoft.com/office/drawing/2014/main" id="{97339D90-946A-476A-AAA3-A77B94DCBE27}"/>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9" name="直線コネクタ 658">
          <a:extLst>
            <a:ext uri="{FF2B5EF4-FFF2-40B4-BE49-F238E27FC236}">
              <a16:creationId xmlns:a16="http://schemas.microsoft.com/office/drawing/2014/main" id="{6E5343A3-F4E9-4496-898C-EE8907020684}"/>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0" name="テキスト ボックス 659">
          <a:extLst>
            <a:ext uri="{FF2B5EF4-FFF2-40B4-BE49-F238E27FC236}">
              <a16:creationId xmlns:a16="http://schemas.microsoft.com/office/drawing/2014/main" id="{B77AD9F3-F2AC-4281-9908-6F21BE5CED69}"/>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1" name="直線コネクタ 660">
          <a:extLst>
            <a:ext uri="{FF2B5EF4-FFF2-40B4-BE49-F238E27FC236}">
              <a16:creationId xmlns:a16="http://schemas.microsoft.com/office/drawing/2014/main" id="{3F3386A1-6A8D-4699-BF8B-7AFAA350C04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2" name="テキスト ボックス 661">
          <a:extLst>
            <a:ext uri="{FF2B5EF4-FFF2-40B4-BE49-F238E27FC236}">
              <a16:creationId xmlns:a16="http://schemas.microsoft.com/office/drawing/2014/main" id="{8730DD25-2EF5-4CAB-8439-C06B2B11490B}"/>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3" name="直線コネクタ 662">
          <a:extLst>
            <a:ext uri="{FF2B5EF4-FFF2-40B4-BE49-F238E27FC236}">
              <a16:creationId xmlns:a16="http://schemas.microsoft.com/office/drawing/2014/main" id="{086E899C-20C9-4344-B6F3-AD8ED2CEB9DF}"/>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4" name="テキスト ボックス 663">
          <a:extLst>
            <a:ext uri="{FF2B5EF4-FFF2-40B4-BE49-F238E27FC236}">
              <a16:creationId xmlns:a16="http://schemas.microsoft.com/office/drawing/2014/main" id="{2DE4D6A5-8505-4B88-8C54-776989C17AB8}"/>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5" name="直線コネクタ 664">
          <a:extLst>
            <a:ext uri="{FF2B5EF4-FFF2-40B4-BE49-F238E27FC236}">
              <a16:creationId xmlns:a16="http://schemas.microsoft.com/office/drawing/2014/main" id="{29B2D2C7-9C4C-4327-9210-A6574FC54F2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6" name="【公民館】&#10;有形固定資産減価償却率グラフ枠">
          <a:extLst>
            <a:ext uri="{FF2B5EF4-FFF2-40B4-BE49-F238E27FC236}">
              <a16:creationId xmlns:a16="http://schemas.microsoft.com/office/drawing/2014/main" id="{339BD56F-BE14-4614-81AB-7C1A66A8036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74568</xdr:rowOff>
    </xdr:from>
    <xdr:to>
      <xdr:col>85</xdr:col>
      <xdr:colOff>126364</xdr:colOff>
      <xdr:row>109</xdr:row>
      <xdr:rowOff>35379</xdr:rowOff>
    </xdr:to>
    <xdr:cxnSp macro="">
      <xdr:nvCxnSpPr>
        <xdr:cNvPr id="667" name="直線コネクタ 666">
          <a:extLst>
            <a:ext uri="{FF2B5EF4-FFF2-40B4-BE49-F238E27FC236}">
              <a16:creationId xmlns:a16="http://schemas.microsoft.com/office/drawing/2014/main" id="{82501AFF-C25C-4308-AE2A-B0F4F7DF4897}"/>
            </a:ext>
          </a:extLst>
        </xdr:cNvPr>
        <xdr:cNvCxnSpPr/>
      </xdr:nvCxnSpPr>
      <xdr:spPr>
        <a:xfrm flipV="1">
          <a:off x="16318864" y="17219568"/>
          <a:ext cx="0" cy="1503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68" name="【公民館】&#10;有形固定資産減価償却率最小値テキスト">
          <a:extLst>
            <a:ext uri="{FF2B5EF4-FFF2-40B4-BE49-F238E27FC236}">
              <a16:creationId xmlns:a16="http://schemas.microsoft.com/office/drawing/2014/main" id="{A5B8CB0C-E4D2-4546-8C00-A75549295B5E}"/>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69" name="直線コネクタ 668">
          <a:extLst>
            <a:ext uri="{FF2B5EF4-FFF2-40B4-BE49-F238E27FC236}">
              <a16:creationId xmlns:a16="http://schemas.microsoft.com/office/drawing/2014/main" id="{40C02622-FF09-45CC-B6AD-795055F50A61}"/>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21245</xdr:rowOff>
    </xdr:from>
    <xdr:ext cx="340478" cy="259045"/>
    <xdr:sp macro="" textlink="">
      <xdr:nvSpPr>
        <xdr:cNvPr id="670" name="【公民館】&#10;有形固定資産減価償却率最大値テキスト">
          <a:extLst>
            <a:ext uri="{FF2B5EF4-FFF2-40B4-BE49-F238E27FC236}">
              <a16:creationId xmlns:a16="http://schemas.microsoft.com/office/drawing/2014/main" id="{2235D2CC-40B8-4E36-BF19-36FD41719A02}"/>
            </a:ext>
          </a:extLst>
        </xdr:cNvPr>
        <xdr:cNvSpPr txBox="1"/>
      </xdr:nvSpPr>
      <xdr:spPr>
        <a:xfrm>
          <a:off x="16357600" y="1699479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74568</xdr:rowOff>
    </xdr:from>
    <xdr:to>
      <xdr:col>86</xdr:col>
      <xdr:colOff>25400</xdr:colOff>
      <xdr:row>100</xdr:row>
      <xdr:rowOff>74568</xdr:rowOff>
    </xdr:to>
    <xdr:cxnSp macro="">
      <xdr:nvCxnSpPr>
        <xdr:cNvPr id="671" name="直線コネクタ 670">
          <a:extLst>
            <a:ext uri="{FF2B5EF4-FFF2-40B4-BE49-F238E27FC236}">
              <a16:creationId xmlns:a16="http://schemas.microsoft.com/office/drawing/2014/main" id="{38DD5997-C486-4EAA-B279-514E15264DA5}"/>
            </a:ext>
          </a:extLst>
        </xdr:cNvPr>
        <xdr:cNvCxnSpPr/>
      </xdr:nvCxnSpPr>
      <xdr:spPr>
        <a:xfrm>
          <a:off x="16230600" y="17219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105427</xdr:rowOff>
    </xdr:from>
    <xdr:ext cx="405111" cy="259045"/>
    <xdr:sp macro="" textlink="">
      <xdr:nvSpPr>
        <xdr:cNvPr id="672" name="【公民館】&#10;有形固定資産減価償却率平均値テキスト">
          <a:extLst>
            <a:ext uri="{FF2B5EF4-FFF2-40B4-BE49-F238E27FC236}">
              <a16:creationId xmlns:a16="http://schemas.microsoft.com/office/drawing/2014/main" id="{CF7BE8E4-3F63-4BAF-BA79-FB6B66A655FE}"/>
            </a:ext>
          </a:extLst>
        </xdr:cNvPr>
        <xdr:cNvSpPr txBox="1"/>
      </xdr:nvSpPr>
      <xdr:spPr>
        <a:xfrm>
          <a:off x="16357600" y="1793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82550</xdr:rowOff>
    </xdr:from>
    <xdr:to>
      <xdr:col>85</xdr:col>
      <xdr:colOff>177800</xdr:colOff>
      <xdr:row>106</xdr:row>
      <xdr:rowOff>12700</xdr:rowOff>
    </xdr:to>
    <xdr:sp macro="" textlink="">
      <xdr:nvSpPr>
        <xdr:cNvPr id="673" name="フローチャート: 判断 672">
          <a:extLst>
            <a:ext uri="{FF2B5EF4-FFF2-40B4-BE49-F238E27FC236}">
              <a16:creationId xmlns:a16="http://schemas.microsoft.com/office/drawing/2014/main" id="{E06A4F94-4F32-40D7-B39C-D7708F3DF6C8}"/>
            </a:ext>
          </a:extLst>
        </xdr:cNvPr>
        <xdr:cNvSpPr/>
      </xdr:nvSpPr>
      <xdr:spPr>
        <a:xfrm>
          <a:off x="162687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62956</xdr:rowOff>
    </xdr:from>
    <xdr:to>
      <xdr:col>81</xdr:col>
      <xdr:colOff>101600</xdr:colOff>
      <xdr:row>105</xdr:row>
      <xdr:rowOff>164556</xdr:rowOff>
    </xdr:to>
    <xdr:sp macro="" textlink="">
      <xdr:nvSpPr>
        <xdr:cNvPr id="674" name="フローチャート: 判断 673">
          <a:extLst>
            <a:ext uri="{FF2B5EF4-FFF2-40B4-BE49-F238E27FC236}">
              <a16:creationId xmlns:a16="http://schemas.microsoft.com/office/drawing/2014/main" id="{37F375B2-27A3-42A7-91F2-911180814337}"/>
            </a:ext>
          </a:extLst>
        </xdr:cNvPr>
        <xdr:cNvSpPr/>
      </xdr:nvSpPr>
      <xdr:spPr>
        <a:xfrm>
          <a:off x="15430500" y="1806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43362</xdr:rowOff>
    </xdr:from>
    <xdr:to>
      <xdr:col>76</xdr:col>
      <xdr:colOff>165100</xdr:colOff>
      <xdr:row>105</xdr:row>
      <xdr:rowOff>144962</xdr:rowOff>
    </xdr:to>
    <xdr:sp macro="" textlink="">
      <xdr:nvSpPr>
        <xdr:cNvPr id="675" name="フローチャート: 判断 674">
          <a:extLst>
            <a:ext uri="{FF2B5EF4-FFF2-40B4-BE49-F238E27FC236}">
              <a16:creationId xmlns:a16="http://schemas.microsoft.com/office/drawing/2014/main" id="{8A512684-5361-412A-89A3-FD4BFA56CACF}"/>
            </a:ext>
          </a:extLst>
        </xdr:cNvPr>
        <xdr:cNvSpPr/>
      </xdr:nvSpPr>
      <xdr:spPr>
        <a:xfrm>
          <a:off x="14541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5806</xdr:rowOff>
    </xdr:from>
    <xdr:to>
      <xdr:col>72</xdr:col>
      <xdr:colOff>38100</xdr:colOff>
      <xdr:row>105</xdr:row>
      <xdr:rowOff>107406</xdr:rowOff>
    </xdr:to>
    <xdr:sp macro="" textlink="">
      <xdr:nvSpPr>
        <xdr:cNvPr id="676" name="フローチャート: 判断 675">
          <a:extLst>
            <a:ext uri="{FF2B5EF4-FFF2-40B4-BE49-F238E27FC236}">
              <a16:creationId xmlns:a16="http://schemas.microsoft.com/office/drawing/2014/main" id="{9F3556E3-F454-4314-AB35-77272534BDAC}"/>
            </a:ext>
          </a:extLst>
        </xdr:cNvPr>
        <xdr:cNvSpPr/>
      </xdr:nvSpPr>
      <xdr:spPr>
        <a:xfrm>
          <a:off x="13652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25400</xdr:rowOff>
    </xdr:from>
    <xdr:to>
      <xdr:col>67</xdr:col>
      <xdr:colOff>101600</xdr:colOff>
      <xdr:row>105</xdr:row>
      <xdr:rowOff>127000</xdr:rowOff>
    </xdr:to>
    <xdr:sp macro="" textlink="">
      <xdr:nvSpPr>
        <xdr:cNvPr id="677" name="フローチャート: 判断 676">
          <a:extLst>
            <a:ext uri="{FF2B5EF4-FFF2-40B4-BE49-F238E27FC236}">
              <a16:creationId xmlns:a16="http://schemas.microsoft.com/office/drawing/2014/main" id="{2E153B58-C872-4BF4-8403-57DFAD5E9581}"/>
            </a:ext>
          </a:extLst>
        </xdr:cNvPr>
        <xdr:cNvSpPr/>
      </xdr:nvSpPr>
      <xdr:spPr>
        <a:xfrm>
          <a:off x="12763500" y="1802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8" name="テキスト ボックス 677">
          <a:extLst>
            <a:ext uri="{FF2B5EF4-FFF2-40B4-BE49-F238E27FC236}">
              <a16:creationId xmlns:a16="http://schemas.microsoft.com/office/drawing/2014/main" id="{B750FBDF-72C1-402A-A844-B03D3D658AA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9" name="テキスト ボックス 678">
          <a:extLst>
            <a:ext uri="{FF2B5EF4-FFF2-40B4-BE49-F238E27FC236}">
              <a16:creationId xmlns:a16="http://schemas.microsoft.com/office/drawing/2014/main" id="{0D78F7C8-3520-49F0-9529-FE51A98F03A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0" name="テキスト ボックス 679">
          <a:extLst>
            <a:ext uri="{FF2B5EF4-FFF2-40B4-BE49-F238E27FC236}">
              <a16:creationId xmlns:a16="http://schemas.microsoft.com/office/drawing/2014/main" id="{209370E6-0B7E-480A-9859-C10B3B8FF4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1" name="テキスト ボックス 680">
          <a:extLst>
            <a:ext uri="{FF2B5EF4-FFF2-40B4-BE49-F238E27FC236}">
              <a16:creationId xmlns:a16="http://schemas.microsoft.com/office/drawing/2014/main" id="{CFAF5272-F0A7-42B2-B1A1-94B898F6BD94}"/>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2" name="テキスト ボックス 681">
          <a:extLst>
            <a:ext uri="{FF2B5EF4-FFF2-40B4-BE49-F238E27FC236}">
              <a16:creationId xmlns:a16="http://schemas.microsoft.com/office/drawing/2014/main" id="{016993CC-F639-459C-9685-0B7D1DC49F06}"/>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48261</xdr:rowOff>
    </xdr:from>
    <xdr:to>
      <xdr:col>85</xdr:col>
      <xdr:colOff>177800</xdr:colOff>
      <xdr:row>107</xdr:row>
      <xdr:rowOff>149861</xdr:rowOff>
    </xdr:to>
    <xdr:sp macro="" textlink="">
      <xdr:nvSpPr>
        <xdr:cNvPr id="683" name="楕円 682">
          <a:extLst>
            <a:ext uri="{FF2B5EF4-FFF2-40B4-BE49-F238E27FC236}">
              <a16:creationId xmlns:a16="http://schemas.microsoft.com/office/drawing/2014/main" id="{DFA2EC14-350D-4F42-932F-46D849CE1149}"/>
            </a:ext>
          </a:extLst>
        </xdr:cNvPr>
        <xdr:cNvSpPr/>
      </xdr:nvSpPr>
      <xdr:spPr>
        <a:xfrm>
          <a:off x="16268700" y="18393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26688</xdr:rowOff>
    </xdr:from>
    <xdr:ext cx="405111" cy="259045"/>
    <xdr:sp macro="" textlink="">
      <xdr:nvSpPr>
        <xdr:cNvPr id="684" name="【公民館】&#10;有形固定資産減価償却率該当値テキスト">
          <a:extLst>
            <a:ext uri="{FF2B5EF4-FFF2-40B4-BE49-F238E27FC236}">
              <a16:creationId xmlns:a16="http://schemas.microsoft.com/office/drawing/2014/main" id="{A18FF6E0-086A-4176-BFF8-07417D9DA705}"/>
            </a:ext>
          </a:extLst>
        </xdr:cNvPr>
        <xdr:cNvSpPr txBox="1"/>
      </xdr:nvSpPr>
      <xdr:spPr>
        <a:xfrm>
          <a:off x="16357600" y="18371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20501</xdr:rowOff>
    </xdr:from>
    <xdr:to>
      <xdr:col>81</xdr:col>
      <xdr:colOff>101600</xdr:colOff>
      <xdr:row>107</xdr:row>
      <xdr:rowOff>122101</xdr:rowOff>
    </xdr:to>
    <xdr:sp macro="" textlink="">
      <xdr:nvSpPr>
        <xdr:cNvPr id="685" name="楕円 684">
          <a:extLst>
            <a:ext uri="{FF2B5EF4-FFF2-40B4-BE49-F238E27FC236}">
              <a16:creationId xmlns:a16="http://schemas.microsoft.com/office/drawing/2014/main" id="{88F92EF1-9F28-4954-A2B7-C85440EB781E}"/>
            </a:ext>
          </a:extLst>
        </xdr:cNvPr>
        <xdr:cNvSpPr/>
      </xdr:nvSpPr>
      <xdr:spPr>
        <a:xfrm>
          <a:off x="15430500" y="1836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71301</xdr:rowOff>
    </xdr:from>
    <xdr:to>
      <xdr:col>85</xdr:col>
      <xdr:colOff>127000</xdr:colOff>
      <xdr:row>107</xdr:row>
      <xdr:rowOff>99061</xdr:rowOff>
    </xdr:to>
    <xdr:cxnSp macro="">
      <xdr:nvCxnSpPr>
        <xdr:cNvPr id="686" name="直線コネクタ 685">
          <a:extLst>
            <a:ext uri="{FF2B5EF4-FFF2-40B4-BE49-F238E27FC236}">
              <a16:creationId xmlns:a16="http://schemas.microsoft.com/office/drawing/2014/main" id="{99BF144F-C0C3-4F53-847A-8F1FB150DB51}"/>
            </a:ext>
          </a:extLst>
        </xdr:cNvPr>
        <xdr:cNvCxnSpPr/>
      </xdr:nvCxnSpPr>
      <xdr:spPr>
        <a:xfrm>
          <a:off x="15481300" y="18416451"/>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48261</xdr:rowOff>
    </xdr:from>
    <xdr:to>
      <xdr:col>76</xdr:col>
      <xdr:colOff>165100</xdr:colOff>
      <xdr:row>108</xdr:row>
      <xdr:rowOff>149861</xdr:rowOff>
    </xdr:to>
    <xdr:sp macro="" textlink="">
      <xdr:nvSpPr>
        <xdr:cNvPr id="687" name="楕円 686">
          <a:extLst>
            <a:ext uri="{FF2B5EF4-FFF2-40B4-BE49-F238E27FC236}">
              <a16:creationId xmlns:a16="http://schemas.microsoft.com/office/drawing/2014/main" id="{A4DA9E29-E58D-440A-B93F-83AA70D136A4}"/>
            </a:ext>
          </a:extLst>
        </xdr:cNvPr>
        <xdr:cNvSpPr/>
      </xdr:nvSpPr>
      <xdr:spPr>
        <a:xfrm>
          <a:off x="14541500" y="1856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71301</xdr:rowOff>
    </xdr:from>
    <xdr:to>
      <xdr:col>81</xdr:col>
      <xdr:colOff>50800</xdr:colOff>
      <xdr:row>108</xdr:row>
      <xdr:rowOff>99061</xdr:rowOff>
    </xdr:to>
    <xdr:cxnSp macro="">
      <xdr:nvCxnSpPr>
        <xdr:cNvPr id="688" name="直線コネクタ 687">
          <a:extLst>
            <a:ext uri="{FF2B5EF4-FFF2-40B4-BE49-F238E27FC236}">
              <a16:creationId xmlns:a16="http://schemas.microsoft.com/office/drawing/2014/main" id="{EB463DBE-C0F0-4FC8-9844-3D2274FEE886}"/>
            </a:ext>
          </a:extLst>
        </xdr:cNvPr>
        <xdr:cNvCxnSpPr/>
      </xdr:nvCxnSpPr>
      <xdr:spPr>
        <a:xfrm flipV="1">
          <a:off x="14592300" y="18416451"/>
          <a:ext cx="889000" cy="19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82550</xdr:rowOff>
    </xdr:from>
    <xdr:to>
      <xdr:col>72</xdr:col>
      <xdr:colOff>38100</xdr:colOff>
      <xdr:row>108</xdr:row>
      <xdr:rowOff>12700</xdr:rowOff>
    </xdr:to>
    <xdr:sp macro="" textlink="">
      <xdr:nvSpPr>
        <xdr:cNvPr id="689" name="楕円 688">
          <a:extLst>
            <a:ext uri="{FF2B5EF4-FFF2-40B4-BE49-F238E27FC236}">
              <a16:creationId xmlns:a16="http://schemas.microsoft.com/office/drawing/2014/main" id="{7A6D643E-980E-4796-BD49-B6DA40A727CF}"/>
            </a:ext>
          </a:extLst>
        </xdr:cNvPr>
        <xdr:cNvSpPr/>
      </xdr:nvSpPr>
      <xdr:spPr>
        <a:xfrm>
          <a:off x="13652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133350</xdr:rowOff>
    </xdr:from>
    <xdr:to>
      <xdr:col>76</xdr:col>
      <xdr:colOff>114300</xdr:colOff>
      <xdr:row>108</xdr:row>
      <xdr:rowOff>99061</xdr:rowOff>
    </xdr:to>
    <xdr:cxnSp macro="">
      <xdr:nvCxnSpPr>
        <xdr:cNvPr id="690" name="直線コネクタ 689">
          <a:extLst>
            <a:ext uri="{FF2B5EF4-FFF2-40B4-BE49-F238E27FC236}">
              <a16:creationId xmlns:a16="http://schemas.microsoft.com/office/drawing/2014/main" id="{7C328CE7-1620-40EB-ABBD-41466F953BDC}"/>
            </a:ext>
          </a:extLst>
        </xdr:cNvPr>
        <xdr:cNvCxnSpPr/>
      </xdr:nvCxnSpPr>
      <xdr:spPr>
        <a:xfrm>
          <a:off x="13703300" y="18478500"/>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53158</xdr:rowOff>
    </xdr:from>
    <xdr:to>
      <xdr:col>67</xdr:col>
      <xdr:colOff>101600</xdr:colOff>
      <xdr:row>107</xdr:row>
      <xdr:rowOff>154758</xdr:rowOff>
    </xdr:to>
    <xdr:sp macro="" textlink="">
      <xdr:nvSpPr>
        <xdr:cNvPr id="691" name="楕円 690">
          <a:extLst>
            <a:ext uri="{FF2B5EF4-FFF2-40B4-BE49-F238E27FC236}">
              <a16:creationId xmlns:a16="http://schemas.microsoft.com/office/drawing/2014/main" id="{4984FFB2-2BDB-4C4C-858A-9712D8CF3263}"/>
            </a:ext>
          </a:extLst>
        </xdr:cNvPr>
        <xdr:cNvSpPr/>
      </xdr:nvSpPr>
      <xdr:spPr>
        <a:xfrm>
          <a:off x="12763500" y="1839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103958</xdr:rowOff>
    </xdr:from>
    <xdr:to>
      <xdr:col>71</xdr:col>
      <xdr:colOff>177800</xdr:colOff>
      <xdr:row>107</xdr:row>
      <xdr:rowOff>133350</xdr:rowOff>
    </xdr:to>
    <xdr:cxnSp macro="">
      <xdr:nvCxnSpPr>
        <xdr:cNvPr id="692" name="直線コネクタ 691">
          <a:extLst>
            <a:ext uri="{FF2B5EF4-FFF2-40B4-BE49-F238E27FC236}">
              <a16:creationId xmlns:a16="http://schemas.microsoft.com/office/drawing/2014/main" id="{1C7BE85F-C7DB-41A5-8E01-C9267623F0D5}"/>
            </a:ext>
          </a:extLst>
        </xdr:cNvPr>
        <xdr:cNvCxnSpPr/>
      </xdr:nvCxnSpPr>
      <xdr:spPr>
        <a:xfrm>
          <a:off x="12814300" y="184491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9633</xdr:rowOff>
    </xdr:from>
    <xdr:ext cx="405111" cy="259045"/>
    <xdr:sp macro="" textlink="">
      <xdr:nvSpPr>
        <xdr:cNvPr id="693" name="n_1aveValue【公民館】&#10;有形固定資産減価償却率">
          <a:extLst>
            <a:ext uri="{FF2B5EF4-FFF2-40B4-BE49-F238E27FC236}">
              <a16:creationId xmlns:a16="http://schemas.microsoft.com/office/drawing/2014/main" id="{9D3D6E84-5901-46A2-A644-C86792C33F33}"/>
            </a:ext>
          </a:extLst>
        </xdr:cNvPr>
        <xdr:cNvSpPr txBox="1"/>
      </xdr:nvSpPr>
      <xdr:spPr>
        <a:xfrm>
          <a:off x="15266044" y="1784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161489</xdr:rowOff>
    </xdr:from>
    <xdr:ext cx="405111" cy="259045"/>
    <xdr:sp macro="" textlink="">
      <xdr:nvSpPr>
        <xdr:cNvPr id="694" name="n_2aveValue【公民館】&#10;有形固定資産減価償却率">
          <a:extLst>
            <a:ext uri="{FF2B5EF4-FFF2-40B4-BE49-F238E27FC236}">
              <a16:creationId xmlns:a16="http://schemas.microsoft.com/office/drawing/2014/main" id="{C87E635E-DD8A-41F1-8611-F65E30112F31}"/>
            </a:ext>
          </a:extLst>
        </xdr:cNvPr>
        <xdr:cNvSpPr txBox="1"/>
      </xdr:nvSpPr>
      <xdr:spPr>
        <a:xfrm>
          <a:off x="143897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123933</xdr:rowOff>
    </xdr:from>
    <xdr:ext cx="405111" cy="259045"/>
    <xdr:sp macro="" textlink="">
      <xdr:nvSpPr>
        <xdr:cNvPr id="695" name="n_3aveValue【公民館】&#10;有形固定資産減価償却率">
          <a:extLst>
            <a:ext uri="{FF2B5EF4-FFF2-40B4-BE49-F238E27FC236}">
              <a16:creationId xmlns:a16="http://schemas.microsoft.com/office/drawing/2014/main" id="{B8ACE0AB-5345-436B-AFBB-0D5A3D4F20E8}"/>
            </a:ext>
          </a:extLst>
        </xdr:cNvPr>
        <xdr:cNvSpPr txBox="1"/>
      </xdr:nvSpPr>
      <xdr:spPr>
        <a:xfrm>
          <a:off x="13500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143527</xdr:rowOff>
    </xdr:from>
    <xdr:ext cx="405111" cy="259045"/>
    <xdr:sp macro="" textlink="">
      <xdr:nvSpPr>
        <xdr:cNvPr id="696" name="n_4aveValue【公民館】&#10;有形固定資産減価償却率">
          <a:extLst>
            <a:ext uri="{FF2B5EF4-FFF2-40B4-BE49-F238E27FC236}">
              <a16:creationId xmlns:a16="http://schemas.microsoft.com/office/drawing/2014/main" id="{280F5AD7-BAC0-4A46-8F4A-A29C3526BE38}"/>
            </a:ext>
          </a:extLst>
        </xdr:cNvPr>
        <xdr:cNvSpPr txBox="1"/>
      </xdr:nvSpPr>
      <xdr:spPr>
        <a:xfrm>
          <a:off x="12611744" y="17802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113228</xdr:rowOff>
    </xdr:from>
    <xdr:ext cx="405111" cy="259045"/>
    <xdr:sp macro="" textlink="">
      <xdr:nvSpPr>
        <xdr:cNvPr id="697" name="n_1mainValue【公民館】&#10;有形固定資産減価償却率">
          <a:extLst>
            <a:ext uri="{FF2B5EF4-FFF2-40B4-BE49-F238E27FC236}">
              <a16:creationId xmlns:a16="http://schemas.microsoft.com/office/drawing/2014/main" id="{30E3BD19-28D1-4A05-9A07-F7E7BB2E3746}"/>
            </a:ext>
          </a:extLst>
        </xdr:cNvPr>
        <xdr:cNvSpPr txBox="1"/>
      </xdr:nvSpPr>
      <xdr:spPr>
        <a:xfrm>
          <a:off x="15266044" y="18458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140988</xdr:rowOff>
    </xdr:from>
    <xdr:ext cx="405111" cy="259045"/>
    <xdr:sp macro="" textlink="">
      <xdr:nvSpPr>
        <xdr:cNvPr id="698" name="n_2mainValue【公民館】&#10;有形固定資産減価償却率">
          <a:extLst>
            <a:ext uri="{FF2B5EF4-FFF2-40B4-BE49-F238E27FC236}">
              <a16:creationId xmlns:a16="http://schemas.microsoft.com/office/drawing/2014/main" id="{7EE4D82D-F347-4ECE-BBE6-A3091D4CC788}"/>
            </a:ext>
          </a:extLst>
        </xdr:cNvPr>
        <xdr:cNvSpPr txBox="1"/>
      </xdr:nvSpPr>
      <xdr:spPr>
        <a:xfrm>
          <a:off x="14389744" y="1865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3827</xdr:rowOff>
    </xdr:from>
    <xdr:ext cx="405111" cy="259045"/>
    <xdr:sp macro="" textlink="">
      <xdr:nvSpPr>
        <xdr:cNvPr id="699" name="n_3mainValue【公民館】&#10;有形固定資産減価償却率">
          <a:extLst>
            <a:ext uri="{FF2B5EF4-FFF2-40B4-BE49-F238E27FC236}">
              <a16:creationId xmlns:a16="http://schemas.microsoft.com/office/drawing/2014/main" id="{27900468-8483-48C7-8A10-061204ABF8D0}"/>
            </a:ext>
          </a:extLst>
        </xdr:cNvPr>
        <xdr:cNvSpPr txBox="1"/>
      </xdr:nvSpPr>
      <xdr:spPr>
        <a:xfrm>
          <a:off x="135007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145885</xdr:rowOff>
    </xdr:from>
    <xdr:ext cx="405111" cy="259045"/>
    <xdr:sp macro="" textlink="">
      <xdr:nvSpPr>
        <xdr:cNvPr id="700" name="n_4mainValue【公民館】&#10;有形固定資産減価償却率">
          <a:extLst>
            <a:ext uri="{FF2B5EF4-FFF2-40B4-BE49-F238E27FC236}">
              <a16:creationId xmlns:a16="http://schemas.microsoft.com/office/drawing/2014/main" id="{3408E033-81C1-4CEC-B429-C4FFC1763D8B}"/>
            </a:ext>
          </a:extLst>
        </xdr:cNvPr>
        <xdr:cNvSpPr txBox="1"/>
      </xdr:nvSpPr>
      <xdr:spPr>
        <a:xfrm>
          <a:off x="12611744" y="1849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1" name="正方形/長方形 700">
          <a:extLst>
            <a:ext uri="{FF2B5EF4-FFF2-40B4-BE49-F238E27FC236}">
              <a16:creationId xmlns:a16="http://schemas.microsoft.com/office/drawing/2014/main" id="{802EF101-3223-40FD-9533-26862C48F786}"/>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2" name="正方形/長方形 701">
          <a:extLst>
            <a:ext uri="{FF2B5EF4-FFF2-40B4-BE49-F238E27FC236}">
              <a16:creationId xmlns:a16="http://schemas.microsoft.com/office/drawing/2014/main" id="{76106A51-CBE7-4452-9F58-7CE50B29E99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3" name="正方形/長方形 702">
          <a:extLst>
            <a:ext uri="{FF2B5EF4-FFF2-40B4-BE49-F238E27FC236}">
              <a16:creationId xmlns:a16="http://schemas.microsoft.com/office/drawing/2014/main" id="{B54C9675-8AB2-4E8F-BB10-F218817C4C02}"/>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4" name="正方形/長方形 703">
          <a:extLst>
            <a:ext uri="{FF2B5EF4-FFF2-40B4-BE49-F238E27FC236}">
              <a16:creationId xmlns:a16="http://schemas.microsoft.com/office/drawing/2014/main" id="{18CA6395-555D-4D91-92D0-C3A684C8F00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5" name="正方形/長方形 704">
          <a:extLst>
            <a:ext uri="{FF2B5EF4-FFF2-40B4-BE49-F238E27FC236}">
              <a16:creationId xmlns:a16="http://schemas.microsoft.com/office/drawing/2014/main" id="{C71EB97F-FC72-4B95-A6E1-20864BF1B4B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6" name="正方形/長方形 705">
          <a:extLst>
            <a:ext uri="{FF2B5EF4-FFF2-40B4-BE49-F238E27FC236}">
              <a16:creationId xmlns:a16="http://schemas.microsoft.com/office/drawing/2014/main" id="{DA55BA3E-F67C-4863-884F-6162FD530B2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7" name="正方形/長方形 706">
          <a:extLst>
            <a:ext uri="{FF2B5EF4-FFF2-40B4-BE49-F238E27FC236}">
              <a16:creationId xmlns:a16="http://schemas.microsoft.com/office/drawing/2014/main" id="{706C36F6-6188-495F-B258-BEA635191AE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8" name="正方形/長方形 707">
          <a:extLst>
            <a:ext uri="{FF2B5EF4-FFF2-40B4-BE49-F238E27FC236}">
              <a16:creationId xmlns:a16="http://schemas.microsoft.com/office/drawing/2014/main" id="{0438C83F-4730-4030-B920-03793176D109}"/>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9" name="テキスト ボックス 708">
          <a:extLst>
            <a:ext uri="{FF2B5EF4-FFF2-40B4-BE49-F238E27FC236}">
              <a16:creationId xmlns:a16="http://schemas.microsoft.com/office/drawing/2014/main" id="{C9B8EB88-F670-454C-ACA8-6D560A832A2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0" name="直線コネクタ 709">
          <a:extLst>
            <a:ext uri="{FF2B5EF4-FFF2-40B4-BE49-F238E27FC236}">
              <a16:creationId xmlns:a16="http://schemas.microsoft.com/office/drawing/2014/main" id="{0D6E920C-AF58-40E0-B818-B1BE52080A7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11" name="直線コネクタ 710">
          <a:extLst>
            <a:ext uri="{FF2B5EF4-FFF2-40B4-BE49-F238E27FC236}">
              <a16:creationId xmlns:a16="http://schemas.microsoft.com/office/drawing/2014/main" id="{6DC89041-0239-43E9-83E8-D0D9CE945DE5}"/>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12" name="テキスト ボックス 711">
          <a:extLst>
            <a:ext uri="{FF2B5EF4-FFF2-40B4-BE49-F238E27FC236}">
              <a16:creationId xmlns:a16="http://schemas.microsoft.com/office/drawing/2014/main" id="{2EFA98E5-EAA9-4E97-B95C-15ECDCB85DDB}"/>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13" name="直線コネクタ 712">
          <a:extLst>
            <a:ext uri="{FF2B5EF4-FFF2-40B4-BE49-F238E27FC236}">
              <a16:creationId xmlns:a16="http://schemas.microsoft.com/office/drawing/2014/main" id="{91DAA5EF-7042-46F7-83C6-5ED68AF4866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14" name="テキスト ボックス 713">
          <a:extLst>
            <a:ext uri="{FF2B5EF4-FFF2-40B4-BE49-F238E27FC236}">
              <a16:creationId xmlns:a16="http://schemas.microsoft.com/office/drawing/2014/main" id="{2A5F9041-3F10-42C7-97B6-D20D395F23C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5" name="直線コネクタ 714">
          <a:extLst>
            <a:ext uri="{FF2B5EF4-FFF2-40B4-BE49-F238E27FC236}">
              <a16:creationId xmlns:a16="http://schemas.microsoft.com/office/drawing/2014/main" id="{54EE4836-FB1D-414C-B8B7-7E1592AD765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6" name="テキスト ボックス 715">
          <a:extLst>
            <a:ext uri="{FF2B5EF4-FFF2-40B4-BE49-F238E27FC236}">
              <a16:creationId xmlns:a16="http://schemas.microsoft.com/office/drawing/2014/main" id="{6FA38F29-20F1-4CFB-AC67-4E4F053BC682}"/>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7" name="直線コネクタ 716">
          <a:extLst>
            <a:ext uri="{FF2B5EF4-FFF2-40B4-BE49-F238E27FC236}">
              <a16:creationId xmlns:a16="http://schemas.microsoft.com/office/drawing/2014/main" id="{48465E97-370D-416D-B6F4-89DBC571BDBE}"/>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8" name="テキスト ボックス 717">
          <a:extLst>
            <a:ext uri="{FF2B5EF4-FFF2-40B4-BE49-F238E27FC236}">
              <a16:creationId xmlns:a16="http://schemas.microsoft.com/office/drawing/2014/main" id="{AEB55721-B0B4-42B7-B936-CADF21C29BA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9" name="直線コネクタ 718">
          <a:extLst>
            <a:ext uri="{FF2B5EF4-FFF2-40B4-BE49-F238E27FC236}">
              <a16:creationId xmlns:a16="http://schemas.microsoft.com/office/drawing/2014/main" id="{1390CDA2-6DE9-440A-87F2-A8EF0BA73071}"/>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20" name="テキスト ボックス 719">
          <a:extLst>
            <a:ext uri="{FF2B5EF4-FFF2-40B4-BE49-F238E27FC236}">
              <a16:creationId xmlns:a16="http://schemas.microsoft.com/office/drawing/2014/main" id="{92F59C5E-EE24-4592-A23F-56F1848ABB64}"/>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1" name="直線コネクタ 720">
          <a:extLst>
            <a:ext uri="{FF2B5EF4-FFF2-40B4-BE49-F238E27FC236}">
              <a16:creationId xmlns:a16="http://schemas.microsoft.com/office/drawing/2014/main" id="{137FB367-7DBF-44BF-A5E0-1ACB1BABEE15}"/>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2" name="テキスト ボックス 721">
          <a:extLst>
            <a:ext uri="{FF2B5EF4-FFF2-40B4-BE49-F238E27FC236}">
              <a16:creationId xmlns:a16="http://schemas.microsoft.com/office/drawing/2014/main" id="{12867D4D-D1A6-488D-8208-A9D8F47FFAE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3" name="【公民館】&#10;一人当たり面積グラフ枠">
          <a:extLst>
            <a:ext uri="{FF2B5EF4-FFF2-40B4-BE49-F238E27FC236}">
              <a16:creationId xmlns:a16="http://schemas.microsoft.com/office/drawing/2014/main" id="{CB8E176B-15EB-43F9-B6BA-EBFBA2F477B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104139</xdr:rowOff>
    </xdr:from>
    <xdr:to>
      <xdr:col>116</xdr:col>
      <xdr:colOff>62864</xdr:colOff>
      <xdr:row>108</xdr:row>
      <xdr:rowOff>142239</xdr:rowOff>
    </xdr:to>
    <xdr:cxnSp macro="">
      <xdr:nvCxnSpPr>
        <xdr:cNvPr id="724" name="直線コネクタ 723">
          <a:extLst>
            <a:ext uri="{FF2B5EF4-FFF2-40B4-BE49-F238E27FC236}">
              <a16:creationId xmlns:a16="http://schemas.microsoft.com/office/drawing/2014/main" id="{4B87AA4A-1E25-4B8F-8510-B7140684473E}"/>
            </a:ext>
          </a:extLst>
        </xdr:cNvPr>
        <xdr:cNvCxnSpPr/>
      </xdr:nvCxnSpPr>
      <xdr:spPr>
        <a:xfrm flipV="1">
          <a:off x="22160864" y="17249139"/>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146066</xdr:rowOff>
    </xdr:from>
    <xdr:ext cx="469744" cy="259045"/>
    <xdr:sp macro="" textlink="">
      <xdr:nvSpPr>
        <xdr:cNvPr id="725" name="【公民館】&#10;一人当たり面積最小値テキスト">
          <a:extLst>
            <a:ext uri="{FF2B5EF4-FFF2-40B4-BE49-F238E27FC236}">
              <a16:creationId xmlns:a16="http://schemas.microsoft.com/office/drawing/2014/main" id="{F26451D2-7251-42F5-BAF2-B7519EFFC3CD}"/>
            </a:ext>
          </a:extLst>
        </xdr:cNvPr>
        <xdr:cNvSpPr txBox="1"/>
      </xdr:nvSpPr>
      <xdr:spPr>
        <a:xfrm>
          <a:off x="22199600" y="18662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142239</xdr:rowOff>
    </xdr:from>
    <xdr:to>
      <xdr:col>116</xdr:col>
      <xdr:colOff>152400</xdr:colOff>
      <xdr:row>108</xdr:row>
      <xdr:rowOff>142239</xdr:rowOff>
    </xdr:to>
    <xdr:cxnSp macro="">
      <xdr:nvCxnSpPr>
        <xdr:cNvPr id="726" name="直線コネクタ 725">
          <a:extLst>
            <a:ext uri="{FF2B5EF4-FFF2-40B4-BE49-F238E27FC236}">
              <a16:creationId xmlns:a16="http://schemas.microsoft.com/office/drawing/2014/main" id="{A116EDB0-0A95-45AF-96C2-5D2CC16EEE71}"/>
            </a:ext>
          </a:extLst>
        </xdr:cNvPr>
        <xdr:cNvCxnSpPr/>
      </xdr:nvCxnSpPr>
      <xdr:spPr>
        <a:xfrm>
          <a:off x="22072600" y="18658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50816</xdr:rowOff>
    </xdr:from>
    <xdr:ext cx="469744" cy="259045"/>
    <xdr:sp macro="" textlink="">
      <xdr:nvSpPr>
        <xdr:cNvPr id="727" name="【公民館】&#10;一人当たり面積最大値テキスト">
          <a:extLst>
            <a:ext uri="{FF2B5EF4-FFF2-40B4-BE49-F238E27FC236}">
              <a16:creationId xmlns:a16="http://schemas.microsoft.com/office/drawing/2014/main" id="{112670CD-C2B9-4CBB-B242-8D0EB3219765}"/>
            </a:ext>
          </a:extLst>
        </xdr:cNvPr>
        <xdr:cNvSpPr txBox="1"/>
      </xdr:nvSpPr>
      <xdr:spPr>
        <a:xfrm>
          <a:off x="22199600" y="17024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104139</xdr:rowOff>
    </xdr:from>
    <xdr:to>
      <xdr:col>116</xdr:col>
      <xdr:colOff>152400</xdr:colOff>
      <xdr:row>100</xdr:row>
      <xdr:rowOff>104139</xdr:rowOff>
    </xdr:to>
    <xdr:cxnSp macro="">
      <xdr:nvCxnSpPr>
        <xdr:cNvPr id="728" name="直線コネクタ 727">
          <a:extLst>
            <a:ext uri="{FF2B5EF4-FFF2-40B4-BE49-F238E27FC236}">
              <a16:creationId xmlns:a16="http://schemas.microsoft.com/office/drawing/2014/main" id="{58546BBB-6FA7-4872-BF70-3F2E4022897C}"/>
            </a:ext>
          </a:extLst>
        </xdr:cNvPr>
        <xdr:cNvCxnSpPr/>
      </xdr:nvCxnSpPr>
      <xdr:spPr>
        <a:xfrm>
          <a:off x="22072600" y="17249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120666</xdr:rowOff>
    </xdr:from>
    <xdr:ext cx="469744" cy="259045"/>
    <xdr:sp macro="" textlink="">
      <xdr:nvSpPr>
        <xdr:cNvPr id="729" name="【公民館】&#10;一人当たり面積平均値テキスト">
          <a:extLst>
            <a:ext uri="{FF2B5EF4-FFF2-40B4-BE49-F238E27FC236}">
              <a16:creationId xmlns:a16="http://schemas.microsoft.com/office/drawing/2014/main" id="{73F5257B-E1EC-4C70-9FFB-0AEBC7F72982}"/>
            </a:ext>
          </a:extLst>
        </xdr:cNvPr>
        <xdr:cNvSpPr txBox="1"/>
      </xdr:nvSpPr>
      <xdr:spPr>
        <a:xfrm>
          <a:off x="22199600" y="181229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97789</xdr:rowOff>
    </xdr:from>
    <xdr:to>
      <xdr:col>116</xdr:col>
      <xdr:colOff>114300</xdr:colOff>
      <xdr:row>107</xdr:row>
      <xdr:rowOff>27939</xdr:rowOff>
    </xdr:to>
    <xdr:sp macro="" textlink="">
      <xdr:nvSpPr>
        <xdr:cNvPr id="730" name="フローチャート: 判断 729">
          <a:extLst>
            <a:ext uri="{FF2B5EF4-FFF2-40B4-BE49-F238E27FC236}">
              <a16:creationId xmlns:a16="http://schemas.microsoft.com/office/drawing/2014/main" id="{913A1F84-DE24-4F08-9532-CBE952213FB8}"/>
            </a:ext>
          </a:extLst>
        </xdr:cNvPr>
        <xdr:cNvSpPr/>
      </xdr:nvSpPr>
      <xdr:spPr>
        <a:xfrm>
          <a:off x="22110700" y="18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104139</xdr:rowOff>
    </xdr:from>
    <xdr:to>
      <xdr:col>112</xdr:col>
      <xdr:colOff>38100</xdr:colOff>
      <xdr:row>107</xdr:row>
      <xdr:rowOff>34289</xdr:rowOff>
    </xdr:to>
    <xdr:sp macro="" textlink="">
      <xdr:nvSpPr>
        <xdr:cNvPr id="731" name="フローチャート: 判断 730">
          <a:extLst>
            <a:ext uri="{FF2B5EF4-FFF2-40B4-BE49-F238E27FC236}">
              <a16:creationId xmlns:a16="http://schemas.microsoft.com/office/drawing/2014/main" id="{8172CEC2-9742-4D29-92D8-21C9D463EF67}"/>
            </a:ext>
          </a:extLst>
        </xdr:cNvPr>
        <xdr:cNvSpPr/>
      </xdr:nvSpPr>
      <xdr:spPr>
        <a:xfrm>
          <a:off x="21272500" y="1827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111761</xdr:rowOff>
    </xdr:from>
    <xdr:to>
      <xdr:col>107</xdr:col>
      <xdr:colOff>101600</xdr:colOff>
      <xdr:row>107</xdr:row>
      <xdr:rowOff>41911</xdr:rowOff>
    </xdr:to>
    <xdr:sp macro="" textlink="">
      <xdr:nvSpPr>
        <xdr:cNvPr id="732" name="フローチャート: 判断 731">
          <a:extLst>
            <a:ext uri="{FF2B5EF4-FFF2-40B4-BE49-F238E27FC236}">
              <a16:creationId xmlns:a16="http://schemas.microsoft.com/office/drawing/2014/main" id="{39C52D5F-77AC-4030-AE35-F22AFA8F4832}"/>
            </a:ext>
          </a:extLst>
        </xdr:cNvPr>
        <xdr:cNvSpPr/>
      </xdr:nvSpPr>
      <xdr:spPr>
        <a:xfrm>
          <a:off x="20383500" y="1828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121920</xdr:rowOff>
    </xdr:from>
    <xdr:to>
      <xdr:col>102</xdr:col>
      <xdr:colOff>165100</xdr:colOff>
      <xdr:row>107</xdr:row>
      <xdr:rowOff>52070</xdr:rowOff>
    </xdr:to>
    <xdr:sp macro="" textlink="">
      <xdr:nvSpPr>
        <xdr:cNvPr id="733" name="フローチャート: 判断 732">
          <a:extLst>
            <a:ext uri="{FF2B5EF4-FFF2-40B4-BE49-F238E27FC236}">
              <a16:creationId xmlns:a16="http://schemas.microsoft.com/office/drawing/2014/main" id="{B61AFE8B-A2B7-4CD8-8154-10DE0207DE15}"/>
            </a:ext>
          </a:extLst>
        </xdr:cNvPr>
        <xdr:cNvSpPr/>
      </xdr:nvSpPr>
      <xdr:spPr>
        <a:xfrm>
          <a:off x="19494500" y="18295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124461</xdr:rowOff>
    </xdr:from>
    <xdr:to>
      <xdr:col>98</xdr:col>
      <xdr:colOff>38100</xdr:colOff>
      <xdr:row>107</xdr:row>
      <xdr:rowOff>54611</xdr:rowOff>
    </xdr:to>
    <xdr:sp macro="" textlink="">
      <xdr:nvSpPr>
        <xdr:cNvPr id="734" name="フローチャート: 判断 733">
          <a:extLst>
            <a:ext uri="{FF2B5EF4-FFF2-40B4-BE49-F238E27FC236}">
              <a16:creationId xmlns:a16="http://schemas.microsoft.com/office/drawing/2014/main" id="{3C875FA3-EF9B-4B4E-A81B-C8B919610F91}"/>
            </a:ext>
          </a:extLst>
        </xdr:cNvPr>
        <xdr:cNvSpPr/>
      </xdr:nvSpPr>
      <xdr:spPr>
        <a:xfrm>
          <a:off x="18605500" y="18298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4493C686-B81A-4AF3-9761-55E5885F673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34CCDBF5-FDB7-44B2-A93C-A780B12A5E3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7" name="テキスト ボックス 736">
          <a:extLst>
            <a:ext uri="{FF2B5EF4-FFF2-40B4-BE49-F238E27FC236}">
              <a16:creationId xmlns:a16="http://schemas.microsoft.com/office/drawing/2014/main" id="{7B8B96E6-2A0A-4763-8626-B64F0E42BC7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8" name="テキスト ボックス 737">
          <a:extLst>
            <a:ext uri="{FF2B5EF4-FFF2-40B4-BE49-F238E27FC236}">
              <a16:creationId xmlns:a16="http://schemas.microsoft.com/office/drawing/2014/main" id="{7BC57BC4-5ED0-4F8A-9564-CFAA1855C395}"/>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9" name="テキスト ボックス 738">
          <a:extLst>
            <a:ext uri="{FF2B5EF4-FFF2-40B4-BE49-F238E27FC236}">
              <a16:creationId xmlns:a16="http://schemas.microsoft.com/office/drawing/2014/main" id="{5FB780A2-32AF-4754-B9DC-8C8AB3F6F90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106680</xdr:rowOff>
    </xdr:from>
    <xdr:to>
      <xdr:col>116</xdr:col>
      <xdr:colOff>114300</xdr:colOff>
      <xdr:row>108</xdr:row>
      <xdr:rowOff>36830</xdr:rowOff>
    </xdr:to>
    <xdr:sp macro="" textlink="">
      <xdr:nvSpPr>
        <xdr:cNvPr id="740" name="楕円 739">
          <a:extLst>
            <a:ext uri="{FF2B5EF4-FFF2-40B4-BE49-F238E27FC236}">
              <a16:creationId xmlns:a16="http://schemas.microsoft.com/office/drawing/2014/main" id="{E537C91B-AA9A-41B3-B888-5B096E812DAC}"/>
            </a:ext>
          </a:extLst>
        </xdr:cNvPr>
        <xdr:cNvSpPr/>
      </xdr:nvSpPr>
      <xdr:spPr>
        <a:xfrm>
          <a:off x="22110700" y="1845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85107</xdr:rowOff>
    </xdr:from>
    <xdr:ext cx="469744" cy="259045"/>
    <xdr:sp macro="" textlink="">
      <xdr:nvSpPr>
        <xdr:cNvPr id="741" name="【公民館】&#10;一人当たり面積該当値テキスト">
          <a:extLst>
            <a:ext uri="{FF2B5EF4-FFF2-40B4-BE49-F238E27FC236}">
              <a16:creationId xmlns:a16="http://schemas.microsoft.com/office/drawing/2014/main" id="{5772C43C-E8B9-45A5-8668-3CF4FE77FAF5}"/>
            </a:ext>
          </a:extLst>
        </xdr:cNvPr>
        <xdr:cNvSpPr txBox="1"/>
      </xdr:nvSpPr>
      <xdr:spPr>
        <a:xfrm>
          <a:off x="22199600" y="1843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109220</xdr:rowOff>
    </xdr:from>
    <xdr:to>
      <xdr:col>112</xdr:col>
      <xdr:colOff>38100</xdr:colOff>
      <xdr:row>108</xdr:row>
      <xdr:rowOff>39370</xdr:rowOff>
    </xdr:to>
    <xdr:sp macro="" textlink="">
      <xdr:nvSpPr>
        <xdr:cNvPr id="742" name="楕円 741">
          <a:extLst>
            <a:ext uri="{FF2B5EF4-FFF2-40B4-BE49-F238E27FC236}">
              <a16:creationId xmlns:a16="http://schemas.microsoft.com/office/drawing/2014/main" id="{0AA44119-0676-4C9A-96EB-5DBB1D48FE9E}"/>
            </a:ext>
          </a:extLst>
        </xdr:cNvPr>
        <xdr:cNvSpPr/>
      </xdr:nvSpPr>
      <xdr:spPr>
        <a:xfrm>
          <a:off x="21272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157480</xdr:rowOff>
    </xdr:from>
    <xdr:to>
      <xdr:col>116</xdr:col>
      <xdr:colOff>63500</xdr:colOff>
      <xdr:row>107</xdr:row>
      <xdr:rowOff>160020</xdr:rowOff>
    </xdr:to>
    <xdr:cxnSp macro="">
      <xdr:nvCxnSpPr>
        <xdr:cNvPr id="743" name="直線コネクタ 742">
          <a:extLst>
            <a:ext uri="{FF2B5EF4-FFF2-40B4-BE49-F238E27FC236}">
              <a16:creationId xmlns:a16="http://schemas.microsoft.com/office/drawing/2014/main" id="{3579E971-3064-4CB1-B9FE-5C96FFA193C2}"/>
            </a:ext>
          </a:extLst>
        </xdr:cNvPr>
        <xdr:cNvCxnSpPr/>
      </xdr:nvCxnSpPr>
      <xdr:spPr>
        <a:xfrm flipV="1">
          <a:off x="21323300" y="18502630"/>
          <a:ext cx="8382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109220</xdr:rowOff>
    </xdr:from>
    <xdr:to>
      <xdr:col>107</xdr:col>
      <xdr:colOff>101600</xdr:colOff>
      <xdr:row>108</xdr:row>
      <xdr:rowOff>39370</xdr:rowOff>
    </xdr:to>
    <xdr:sp macro="" textlink="">
      <xdr:nvSpPr>
        <xdr:cNvPr id="744" name="楕円 743">
          <a:extLst>
            <a:ext uri="{FF2B5EF4-FFF2-40B4-BE49-F238E27FC236}">
              <a16:creationId xmlns:a16="http://schemas.microsoft.com/office/drawing/2014/main" id="{3DAE04C9-ABA7-46D1-9ACA-19C348C63530}"/>
            </a:ext>
          </a:extLst>
        </xdr:cNvPr>
        <xdr:cNvSpPr/>
      </xdr:nvSpPr>
      <xdr:spPr>
        <a:xfrm>
          <a:off x="20383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160020</xdr:rowOff>
    </xdr:from>
    <xdr:to>
      <xdr:col>111</xdr:col>
      <xdr:colOff>177800</xdr:colOff>
      <xdr:row>107</xdr:row>
      <xdr:rowOff>160020</xdr:rowOff>
    </xdr:to>
    <xdr:cxnSp macro="">
      <xdr:nvCxnSpPr>
        <xdr:cNvPr id="745" name="直線コネクタ 744">
          <a:extLst>
            <a:ext uri="{FF2B5EF4-FFF2-40B4-BE49-F238E27FC236}">
              <a16:creationId xmlns:a16="http://schemas.microsoft.com/office/drawing/2014/main" id="{BEC28644-BFC9-4C7B-A11B-E04200686347}"/>
            </a:ext>
          </a:extLst>
        </xdr:cNvPr>
        <xdr:cNvCxnSpPr/>
      </xdr:nvCxnSpPr>
      <xdr:spPr>
        <a:xfrm>
          <a:off x="20434300" y="1850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109220</xdr:rowOff>
    </xdr:from>
    <xdr:to>
      <xdr:col>102</xdr:col>
      <xdr:colOff>165100</xdr:colOff>
      <xdr:row>108</xdr:row>
      <xdr:rowOff>39370</xdr:rowOff>
    </xdr:to>
    <xdr:sp macro="" textlink="">
      <xdr:nvSpPr>
        <xdr:cNvPr id="746" name="楕円 745">
          <a:extLst>
            <a:ext uri="{FF2B5EF4-FFF2-40B4-BE49-F238E27FC236}">
              <a16:creationId xmlns:a16="http://schemas.microsoft.com/office/drawing/2014/main" id="{768D301F-FEC5-4DC4-9A2E-7B498BC8D7AA}"/>
            </a:ext>
          </a:extLst>
        </xdr:cNvPr>
        <xdr:cNvSpPr/>
      </xdr:nvSpPr>
      <xdr:spPr>
        <a:xfrm>
          <a:off x="19494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160020</xdr:rowOff>
    </xdr:from>
    <xdr:to>
      <xdr:col>107</xdr:col>
      <xdr:colOff>50800</xdr:colOff>
      <xdr:row>107</xdr:row>
      <xdr:rowOff>160020</xdr:rowOff>
    </xdr:to>
    <xdr:cxnSp macro="">
      <xdr:nvCxnSpPr>
        <xdr:cNvPr id="747" name="直線コネクタ 746">
          <a:extLst>
            <a:ext uri="{FF2B5EF4-FFF2-40B4-BE49-F238E27FC236}">
              <a16:creationId xmlns:a16="http://schemas.microsoft.com/office/drawing/2014/main" id="{F99AF6E5-5BAD-4E86-8140-B1D4086CAE54}"/>
            </a:ext>
          </a:extLst>
        </xdr:cNvPr>
        <xdr:cNvCxnSpPr/>
      </xdr:nvCxnSpPr>
      <xdr:spPr>
        <a:xfrm>
          <a:off x="19545300" y="185051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110489</xdr:rowOff>
    </xdr:from>
    <xdr:to>
      <xdr:col>98</xdr:col>
      <xdr:colOff>38100</xdr:colOff>
      <xdr:row>108</xdr:row>
      <xdr:rowOff>40639</xdr:rowOff>
    </xdr:to>
    <xdr:sp macro="" textlink="">
      <xdr:nvSpPr>
        <xdr:cNvPr id="748" name="楕円 747">
          <a:extLst>
            <a:ext uri="{FF2B5EF4-FFF2-40B4-BE49-F238E27FC236}">
              <a16:creationId xmlns:a16="http://schemas.microsoft.com/office/drawing/2014/main" id="{8FD80AE9-DC64-474F-BF45-136F529EB573}"/>
            </a:ext>
          </a:extLst>
        </xdr:cNvPr>
        <xdr:cNvSpPr/>
      </xdr:nvSpPr>
      <xdr:spPr>
        <a:xfrm>
          <a:off x="18605500" y="18455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160020</xdr:rowOff>
    </xdr:from>
    <xdr:to>
      <xdr:col>102</xdr:col>
      <xdr:colOff>114300</xdr:colOff>
      <xdr:row>107</xdr:row>
      <xdr:rowOff>161289</xdr:rowOff>
    </xdr:to>
    <xdr:cxnSp macro="">
      <xdr:nvCxnSpPr>
        <xdr:cNvPr id="749" name="直線コネクタ 748">
          <a:extLst>
            <a:ext uri="{FF2B5EF4-FFF2-40B4-BE49-F238E27FC236}">
              <a16:creationId xmlns:a16="http://schemas.microsoft.com/office/drawing/2014/main" id="{7F71CD16-894D-4137-8A0B-A684C7C374FF}"/>
            </a:ext>
          </a:extLst>
        </xdr:cNvPr>
        <xdr:cNvCxnSpPr/>
      </xdr:nvCxnSpPr>
      <xdr:spPr>
        <a:xfrm flipV="1">
          <a:off x="18656300" y="18505170"/>
          <a:ext cx="889000" cy="1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50816</xdr:rowOff>
    </xdr:from>
    <xdr:ext cx="469744" cy="259045"/>
    <xdr:sp macro="" textlink="">
      <xdr:nvSpPr>
        <xdr:cNvPr id="750" name="n_1aveValue【公民館】&#10;一人当たり面積">
          <a:extLst>
            <a:ext uri="{FF2B5EF4-FFF2-40B4-BE49-F238E27FC236}">
              <a16:creationId xmlns:a16="http://schemas.microsoft.com/office/drawing/2014/main" id="{AEF0DB28-FAD0-4E82-9BBF-E85EAC92AC75}"/>
            </a:ext>
          </a:extLst>
        </xdr:cNvPr>
        <xdr:cNvSpPr txBox="1"/>
      </xdr:nvSpPr>
      <xdr:spPr>
        <a:xfrm>
          <a:off x="21075727" y="18053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58438</xdr:rowOff>
    </xdr:from>
    <xdr:ext cx="469744" cy="259045"/>
    <xdr:sp macro="" textlink="">
      <xdr:nvSpPr>
        <xdr:cNvPr id="751" name="n_2aveValue【公民館】&#10;一人当たり面積">
          <a:extLst>
            <a:ext uri="{FF2B5EF4-FFF2-40B4-BE49-F238E27FC236}">
              <a16:creationId xmlns:a16="http://schemas.microsoft.com/office/drawing/2014/main" id="{6344FAF8-E5CC-4E16-8E71-4DC849403FB7}"/>
            </a:ext>
          </a:extLst>
        </xdr:cNvPr>
        <xdr:cNvSpPr txBox="1"/>
      </xdr:nvSpPr>
      <xdr:spPr>
        <a:xfrm>
          <a:off x="20199427" y="1806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68597</xdr:rowOff>
    </xdr:from>
    <xdr:ext cx="469744" cy="259045"/>
    <xdr:sp macro="" textlink="">
      <xdr:nvSpPr>
        <xdr:cNvPr id="752" name="n_3aveValue【公民館】&#10;一人当たり面積">
          <a:extLst>
            <a:ext uri="{FF2B5EF4-FFF2-40B4-BE49-F238E27FC236}">
              <a16:creationId xmlns:a16="http://schemas.microsoft.com/office/drawing/2014/main" id="{90AD6EE3-433E-43BC-957B-FAD1E94D001B}"/>
            </a:ext>
          </a:extLst>
        </xdr:cNvPr>
        <xdr:cNvSpPr txBox="1"/>
      </xdr:nvSpPr>
      <xdr:spPr>
        <a:xfrm>
          <a:off x="19310427" y="18070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71138</xdr:rowOff>
    </xdr:from>
    <xdr:ext cx="469744" cy="259045"/>
    <xdr:sp macro="" textlink="">
      <xdr:nvSpPr>
        <xdr:cNvPr id="753" name="n_4aveValue【公民館】&#10;一人当たり面積">
          <a:extLst>
            <a:ext uri="{FF2B5EF4-FFF2-40B4-BE49-F238E27FC236}">
              <a16:creationId xmlns:a16="http://schemas.microsoft.com/office/drawing/2014/main" id="{09DF3409-227C-4657-8661-07D98BB53B9C}"/>
            </a:ext>
          </a:extLst>
        </xdr:cNvPr>
        <xdr:cNvSpPr txBox="1"/>
      </xdr:nvSpPr>
      <xdr:spPr>
        <a:xfrm>
          <a:off x="18421427" y="18073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30497</xdr:rowOff>
    </xdr:from>
    <xdr:ext cx="469744" cy="259045"/>
    <xdr:sp macro="" textlink="">
      <xdr:nvSpPr>
        <xdr:cNvPr id="754" name="n_1mainValue【公民館】&#10;一人当たり面積">
          <a:extLst>
            <a:ext uri="{FF2B5EF4-FFF2-40B4-BE49-F238E27FC236}">
              <a16:creationId xmlns:a16="http://schemas.microsoft.com/office/drawing/2014/main" id="{6699931E-7DAC-4D98-957D-A1B2231909A9}"/>
            </a:ext>
          </a:extLst>
        </xdr:cNvPr>
        <xdr:cNvSpPr txBox="1"/>
      </xdr:nvSpPr>
      <xdr:spPr>
        <a:xfrm>
          <a:off x="210757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30497</xdr:rowOff>
    </xdr:from>
    <xdr:ext cx="469744" cy="259045"/>
    <xdr:sp macro="" textlink="">
      <xdr:nvSpPr>
        <xdr:cNvPr id="755" name="n_2mainValue【公民館】&#10;一人当たり面積">
          <a:extLst>
            <a:ext uri="{FF2B5EF4-FFF2-40B4-BE49-F238E27FC236}">
              <a16:creationId xmlns:a16="http://schemas.microsoft.com/office/drawing/2014/main" id="{8924A96B-A62B-4549-9689-85007339700B}"/>
            </a:ext>
          </a:extLst>
        </xdr:cNvPr>
        <xdr:cNvSpPr txBox="1"/>
      </xdr:nvSpPr>
      <xdr:spPr>
        <a:xfrm>
          <a:off x="20199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30497</xdr:rowOff>
    </xdr:from>
    <xdr:ext cx="469744" cy="259045"/>
    <xdr:sp macro="" textlink="">
      <xdr:nvSpPr>
        <xdr:cNvPr id="756" name="n_3mainValue【公民館】&#10;一人当たり面積">
          <a:extLst>
            <a:ext uri="{FF2B5EF4-FFF2-40B4-BE49-F238E27FC236}">
              <a16:creationId xmlns:a16="http://schemas.microsoft.com/office/drawing/2014/main" id="{3894CECE-0636-4378-B0C0-DECDED1949B7}"/>
            </a:ext>
          </a:extLst>
        </xdr:cNvPr>
        <xdr:cNvSpPr txBox="1"/>
      </xdr:nvSpPr>
      <xdr:spPr>
        <a:xfrm>
          <a:off x="19310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31766</xdr:rowOff>
    </xdr:from>
    <xdr:ext cx="469744" cy="259045"/>
    <xdr:sp macro="" textlink="">
      <xdr:nvSpPr>
        <xdr:cNvPr id="757" name="n_4mainValue【公民館】&#10;一人当たり面積">
          <a:extLst>
            <a:ext uri="{FF2B5EF4-FFF2-40B4-BE49-F238E27FC236}">
              <a16:creationId xmlns:a16="http://schemas.microsoft.com/office/drawing/2014/main" id="{9BCC6112-EA58-45CF-AFB0-C44E25316B27}"/>
            </a:ext>
          </a:extLst>
        </xdr:cNvPr>
        <xdr:cNvSpPr txBox="1"/>
      </xdr:nvSpPr>
      <xdr:spPr>
        <a:xfrm>
          <a:off x="18421427" y="18548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8" name="正方形/長方形 757">
          <a:extLst>
            <a:ext uri="{FF2B5EF4-FFF2-40B4-BE49-F238E27FC236}">
              <a16:creationId xmlns:a16="http://schemas.microsoft.com/office/drawing/2014/main" id="{F1B5BEF8-10D1-4795-87DB-7F76FD83F46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9" name="正方形/長方形 758">
          <a:extLst>
            <a:ext uri="{FF2B5EF4-FFF2-40B4-BE49-F238E27FC236}">
              <a16:creationId xmlns:a16="http://schemas.microsoft.com/office/drawing/2014/main" id="{8C8094B0-830A-4B4D-810E-929DBE905FC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0" name="テキスト ボックス 759">
          <a:extLst>
            <a:ext uri="{FF2B5EF4-FFF2-40B4-BE49-F238E27FC236}">
              <a16:creationId xmlns:a16="http://schemas.microsoft.com/office/drawing/2014/main" id="{01D91C38-A8BA-4504-AA62-5B59BF5F28C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道路の有形固定資産減価償却率は、類似団体平均に比べ低い値となっている。道路の</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人当たりの延長は、町の面積が</a:t>
          </a:r>
          <a:r>
            <a:rPr kumimoji="1" lang="en-US" altLang="ja-JP" sz="1200">
              <a:latin typeface="ＭＳ Ｐゴシック" panose="020B0600070205080204" pitchFamily="50" charset="-128"/>
              <a:ea typeface="ＭＳ Ｐゴシック" panose="020B0600070205080204" pitchFamily="50" charset="-128"/>
            </a:rPr>
            <a:t>12.23㎢</a:t>
          </a:r>
          <a:r>
            <a:rPr kumimoji="1" lang="ja-JP" altLang="en-US" sz="1200">
              <a:latin typeface="ＭＳ Ｐゴシック" panose="020B0600070205080204" pitchFamily="50" charset="-128"/>
              <a:ea typeface="ＭＳ Ｐゴシック" panose="020B0600070205080204" pitchFamily="50" charset="-128"/>
            </a:rPr>
            <a:t>と小さいため類似団体平均に比べ低い値となっている。</a:t>
          </a:r>
        </a:p>
        <a:p>
          <a:r>
            <a:rPr kumimoji="1" lang="ja-JP" altLang="en-US" sz="1200">
              <a:latin typeface="ＭＳ Ｐゴシック" panose="020B0600070205080204" pitchFamily="50" charset="-128"/>
              <a:ea typeface="ＭＳ Ｐゴシック" panose="020B0600070205080204" pitchFamily="50" charset="-128"/>
            </a:rPr>
            <a:t>橋りょう・トンネルの有形固定資産減価償却率は、類似団体平均よりわずかに高くなっている。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人当たり有形固定資産額は、町の面積が</a:t>
          </a:r>
          <a:r>
            <a:rPr kumimoji="1" lang="en-US" altLang="ja-JP" sz="1200">
              <a:latin typeface="ＭＳ Ｐゴシック" panose="020B0600070205080204" pitchFamily="50" charset="-128"/>
              <a:ea typeface="ＭＳ Ｐゴシック" panose="020B0600070205080204" pitchFamily="50" charset="-128"/>
            </a:rPr>
            <a:t>12.23㎢</a:t>
          </a:r>
          <a:r>
            <a:rPr kumimoji="1" lang="ja-JP" altLang="en-US" sz="1200">
              <a:latin typeface="ＭＳ Ｐゴシック" panose="020B0600070205080204" pitchFamily="50" charset="-128"/>
              <a:ea typeface="ＭＳ Ｐゴシック" panose="020B0600070205080204" pitchFamily="50" charset="-128"/>
            </a:rPr>
            <a:t>と小さいため類似団体平均に比べ低い値となっている。</a:t>
          </a:r>
        </a:p>
        <a:p>
          <a:r>
            <a:rPr kumimoji="1" lang="ja-JP" altLang="en-US" sz="1200">
              <a:latin typeface="ＭＳ Ｐゴシック" panose="020B0600070205080204" pitchFamily="50" charset="-128"/>
              <a:ea typeface="ＭＳ Ｐゴシック" panose="020B0600070205080204" pitchFamily="50" charset="-128"/>
            </a:rPr>
            <a:t>公営住宅は、有形固定資産減価償却率が非常に高い数値となっており、老朽化が進んでいる。戸数が少ないため</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人当たり面積の数値が低くなっている。（老朽化した住宅は取壊しのみで、新規の建築は行っていない。）</a:t>
          </a:r>
        </a:p>
        <a:p>
          <a:r>
            <a:rPr kumimoji="1" lang="ja-JP" altLang="en-US" sz="1200">
              <a:latin typeface="ＭＳ Ｐゴシック" panose="020B0600070205080204" pitchFamily="50" charset="-128"/>
              <a:ea typeface="ＭＳ Ｐゴシック" panose="020B0600070205080204" pitchFamily="50" charset="-128"/>
            </a:rPr>
            <a:t>認定こども園・幼稚園・保育所の有形固定資産減価償却率は、類似団体平均と比べて高くなっており、幼稚園の老朽化が進んでいる。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人当たり面積は、公立の保育園がないため低い値となっている。</a:t>
          </a:r>
        </a:p>
        <a:p>
          <a:r>
            <a:rPr kumimoji="1" lang="ja-JP" altLang="en-US" sz="1200">
              <a:latin typeface="ＭＳ Ｐゴシック" panose="020B0600070205080204" pitchFamily="50" charset="-128"/>
              <a:ea typeface="ＭＳ Ｐゴシック" panose="020B0600070205080204" pitchFamily="50" charset="-128"/>
            </a:rPr>
            <a:t>学校施設の有形固定資産減価償却率は、類似団体平均に比べ高くなっている。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人当たり面積は、中学校</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校・小学校</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校と学校数が少ないため、類似団体平均と比べて低い値となっているが全国平均や県平均は上回っている。</a:t>
          </a:r>
        </a:p>
        <a:p>
          <a:r>
            <a:rPr kumimoji="1" lang="ja-JP" altLang="en-US" sz="1200">
              <a:latin typeface="ＭＳ Ｐゴシック" panose="020B0600070205080204" pitchFamily="50" charset="-128"/>
              <a:ea typeface="ＭＳ Ｐゴシック" panose="020B0600070205080204" pitchFamily="50" charset="-128"/>
            </a:rPr>
            <a:t>公民館の有形固定資産減価償却率は、類似団体平均に比べ高くなっている。</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人当たり面積は、公民館の数が少ないため、類似団体平均より低い値となっている。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8556E8-CBCA-48AA-AE74-946040FCD2A8}"/>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8B8128F-A0B1-4F54-9F85-0BDDCC76956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E82669-B53F-4469-BA50-CAB1C9C1CBD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2CCB0F4-229F-44A2-BC1D-5AB8B1A24077}"/>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岡山県里庄町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C74B520-97FC-44AB-8560-87D1AA5D09B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300D3CC-9688-41C3-B26D-0394064A189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3EECAD9-7B70-4A29-9C47-C7146AF8F3A3}"/>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8559AC6-B66F-4B6C-A12E-70B6A5D048D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F385AD8-7EF5-4856-9373-0697A5E1468D}"/>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0842FC7-7563-4C1B-B61E-8C795E35C39D}"/>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10,883
10,706
12.23
7,181,241
6,813,809
336,805
3,427,992
3,645,647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33E9217-F0C6-42CF-B6D7-EEDC0645F69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9E684D61-3B9D-4AFF-82E2-CC878D7B928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D719BB-0967-43D9-B66B-1BE31E60E87C}"/>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8.0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73F4A3EE-6BA9-476C-99D0-B587DD3C41BE}"/>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0EA62BF-4DD0-4F70-B49B-81A8528E4B3A}"/>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403717D-57F5-4F0B-8C06-3E44A9ABB92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F232B66-E7E4-41C8-988C-B27337A7866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C969F186-B5B5-4EEF-AB09-B3C96F1D2DCE}"/>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B5659CE-D6BC-4A1D-BCD9-18440C00DDD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ADD2F38-8C8C-4CB6-BDCB-E3E59D2EE67C}"/>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E6780C-F661-47C8-BE7B-5D1963DFC0EE}"/>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53C1363-0C73-46C5-AD5C-2FE9BE7990AC}"/>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AA7DC04D-B50D-4FED-8347-83324B105C0F}"/>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E44E3D1-2D2D-4643-A664-2BBA59992E1D}"/>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2ED5AF5-ABA1-437A-8B18-6ED4E02AAB4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869618D-82CF-4DB7-ADEF-37668682E46F}"/>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4505F9-10E6-424F-9A32-13A73D228CC8}"/>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CE5EA0C-B007-4D0A-95BE-C59A2FB61B31}"/>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F5AF4FB7-E72C-4289-BFCA-93D1A5A4A773}"/>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9E3BE205-56FF-49A7-AE5E-86261822865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96050A6-FA9C-413C-BCD0-3759120F9D4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EA4D23-7A62-4AEF-9EB2-25F92F2C4BD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C0268A1-7639-4386-84BC-C071273A421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4A7A565-6379-4B0F-B35D-E1E0A9A77A9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C6D5E5-1626-41B6-9D11-8BFF052F8F5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22BD53F-3C20-4E0A-B251-609302ACB1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48601B8-75A4-48A6-9043-5B690037A0C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F772D72-2F08-4EA6-A47F-9AC20592420E}"/>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0AD82E2-20E4-4235-9182-34921DB48FC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D5DFB3E-FCBC-4057-B3A9-44014C7CD11D}"/>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807C600-B266-4FD5-9996-4AC009AA42F4}"/>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2B228A5-272E-41AC-84C9-023FD26DC29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B0216862-36BD-4E77-9D9F-E504FE7362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C6E4DEFC-5808-4AEE-B899-069FD052732F}"/>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520E595-5646-4ABC-8EE9-10CCB4FABC16}"/>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9134951D-510E-48CA-BB53-17E5A44AF3D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B221B384-53F2-44AE-A2C0-AFBDA2AC7F7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A1BD5B8-F227-4C08-9EEA-D03F54E9F96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122910D-6530-497C-875A-8133189FD5ED}"/>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FDB3E657-0050-4264-B74D-2C800ED4F938}"/>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44628BF2-AED0-4D5B-91A6-A22F5AABF332}"/>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464BAD02-DEBF-4E20-9D38-6930D95FA6E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B9623B05-78BE-47A6-94BE-535EACC50F3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4F269FC9-6279-47AC-B211-44B73F9AD80B}"/>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1301B01-B3F7-4A9A-971C-BFC93EB010F7}"/>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ABF40AE-43F8-4A0B-98E1-C24D95F9CE18}"/>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54973</xdr:rowOff>
    </xdr:to>
    <xdr:cxnSp macro="">
      <xdr:nvCxnSpPr>
        <xdr:cNvPr id="58" name="直線コネクタ 57">
          <a:extLst>
            <a:ext uri="{FF2B5EF4-FFF2-40B4-BE49-F238E27FC236}">
              <a16:creationId xmlns:a16="http://schemas.microsoft.com/office/drawing/2014/main" id="{55D36B37-4FA0-48CF-BBEE-87D732AA0B7E}"/>
            </a:ext>
          </a:extLst>
        </xdr:cNvPr>
        <xdr:cNvCxnSpPr/>
      </xdr:nvCxnSpPr>
      <xdr:spPr>
        <a:xfrm flipV="1">
          <a:off x="4634865" y="5660572"/>
          <a:ext cx="0" cy="1595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58800</xdr:rowOff>
    </xdr:from>
    <xdr:ext cx="405111" cy="259045"/>
    <xdr:sp macro="" textlink="">
      <xdr:nvSpPr>
        <xdr:cNvPr id="59" name="【図書館】&#10;有形固定資産減価償却率最小値テキスト">
          <a:extLst>
            <a:ext uri="{FF2B5EF4-FFF2-40B4-BE49-F238E27FC236}">
              <a16:creationId xmlns:a16="http://schemas.microsoft.com/office/drawing/2014/main" id="{B2423AA7-C3CE-40CE-B234-39CD92B732CF}"/>
            </a:ext>
          </a:extLst>
        </xdr:cNvPr>
        <xdr:cNvSpPr txBox="1"/>
      </xdr:nvSpPr>
      <xdr:spPr>
        <a:xfrm>
          <a:off x="4673600" y="72597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54973</xdr:rowOff>
    </xdr:from>
    <xdr:to>
      <xdr:col>24</xdr:col>
      <xdr:colOff>152400</xdr:colOff>
      <xdr:row>42</xdr:row>
      <xdr:rowOff>54973</xdr:rowOff>
    </xdr:to>
    <xdr:cxnSp macro="">
      <xdr:nvCxnSpPr>
        <xdr:cNvPr id="60" name="直線コネクタ 59">
          <a:extLst>
            <a:ext uri="{FF2B5EF4-FFF2-40B4-BE49-F238E27FC236}">
              <a16:creationId xmlns:a16="http://schemas.microsoft.com/office/drawing/2014/main" id="{7363D9DF-1052-4157-994B-6DD77AABEC5A}"/>
            </a:ext>
          </a:extLst>
        </xdr:cNvPr>
        <xdr:cNvCxnSpPr/>
      </xdr:nvCxnSpPr>
      <xdr:spPr>
        <a:xfrm>
          <a:off x="4546600" y="72558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図書館】&#10;有形固定資産減価償却率最大値テキスト">
          <a:extLst>
            <a:ext uri="{FF2B5EF4-FFF2-40B4-BE49-F238E27FC236}">
              <a16:creationId xmlns:a16="http://schemas.microsoft.com/office/drawing/2014/main" id="{659115B1-A410-44D1-9280-110AC3E35CB4}"/>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28A797B9-3E14-4B43-B92C-FB535A5577F4}"/>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49910</xdr:rowOff>
    </xdr:from>
    <xdr:ext cx="405111" cy="259045"/>
    <xdr:sp macro="" textlink="">
      <xdr:nvSpPr>
        <xdr:cNvPr id="63" name="【図書館】&#10;有形固定資産減価償却率平均値テキスト">
          <a:extLst>
            <a:ext uri="{FF2B5EF4-FFF2-40B4-BE49-F238E27FC236}">
              <a16:creationId xmlns:a16="http://schemas.microsoft.com/office/drawing/2014/main" id="{A82C9448-DF35-47EC-AD4D-4DB7C25D3369}"/>
            </a:ext>
          </a:extLst>
        </xdr:cNvPr>
        <xdr:cNvSpPr txBox="1"/>
      </xdr:nvSpPr>
      <xdr:spPr>
        <a:xfrm>
          <a:off x="4673600" y="62221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27033</xdr:rowOff>
    </xdr:from>
    <xdr:to>
      <xdr:col>24</xdr:col>
      <xdr:colOff>114300</xdr:colOff>
      <xdr:row>37</xdr:row>
      <xdr:rowOff>128633</xdr:rowOff>
    </xdr:to>
    <xdr:sp macro="" textlink="">
      <xdr:nvSpPr>
        <xdr:cNvPr id="64" name="フローチャート: 判断 63">
          <a:extLst>
            <a:ext uri="{FF2B5EF4-FFF2-40B4-BE49-F238E27FC236}">
              <a16:creationId xmlns:a16="http://schemas.microsoft.com/office/drawing/2014/main" id="{82206056-8A64-4D3F-A32E-480410FCAE4C}"/>
            </a:ext>
          </a:extLst>
        </xdr:cNvPr>
        <xdr:cNvSpPr/>
      </xdr:nvSpPr>
      <xdr:spPr>
        <a:xfrm>
          <a:off x="4584700" y="6370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66222</xdr:rowOff>
    </xdr:from>
    <xdr:to>
      <xdr:col>20</xdr:col>
      <xdr:colOff>38100</xdr:colOff>
      <xdr:row>37</xdr:row>
      <xdr:rowOff>167822</xdr:rowOff>
    </xdr:to>
    <xdr:sp macro="" textlink="">
      <xdr:nvSpPr>
        <xdr:cNvPr id="65" name="フローチャート: 判断 64">
          <a:extLst>
            <a:ext uri="{FF2B5EF4-FFF2-40B4-BE49-F238E27FC236}">
              <a16:creationId xmlns:a16="http://schemas.microsoft.com/office/drawing/2014/main" id="{7F93F38B-7124-4201-BD04-369AC53BE2A3}"/>
            </a:ext>
          </a:extLst>
        </xdr:cNvPr>
        <xdr:cNvSpPr/>
      </xdr:nvSpPr>
      <xdr:spPr>
        <a:xfrm>
          <a:off x="3746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18869</xdr:rowOff>
    </xdr:from>
    <xdr:to>
      <xdr:col>15</xdr:col>
      <xdr:colOff>101600</xdr:colOff>
      <xdr:row>37</xdr:row>
      <xdr:rowOff>120469</xdr:rowOff>
    </xdr:to>
    <xdr:sp macro="" textlink="">
      <xdr:nvSpPr>
        <xdr:cNvPr id="66" name="フローチャート: 判断 65">
          <a:extLst>
            <a:ext uri="{FF2B5EF4-FFF2-40B4-BE49-F238E27FC236}">
              <a16:creationId xmlns:a16="http://schemas.microsoft.com/office/drawing/2014/main" id="{64992285-B6AC-4115-AFF6-354F5A1C6E93}"/>
            </a:ext>
          </a:extLst>
        </xdr:cNvPr>
        <xdr:cNvSpPr/>
      </xdr:nvSpPr>
      <xdr:spPr>
        <a:xfrm>
          <a:off x="2857500" y="6362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9072</xdr:rowOff>
    </xdr:from>
    <xdr:to>
      <xdr:col>10</xdr:col>
      <xdr:colOff>165100</xdr:colOff>
      <xdr:row>37</xdr:row>
      <xdr:rowOff>110672</xdr:rowOff>
    </xdr:to>
    <xdr:sp macro="" textlink="">
      <xdr:nvSpPr>
        <xdr:cNvPr id="67" name="フローチャート: 判断 66">
          <a:extLst>
            <a:ext uri="{FF2B5EF4-FFF2-40B4-BE49-F238E27FC236}">
              <a16:creationId xmlns:a16="http://schemas.microsoft.com/office/drawing/2014/main" id="{EE063A86-9E44-455B-9644-0B7D0E89B8B6}"/>
            </a:ext>
          </a:extLst>
        </xdr:cNvPr>
        <xdr:cNvSpPr/>
      </xdr:nvSpPr>
      <xdr:spPr>
        <a:xfrm>
          <a:off x="1968500" y="6352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7439</xdr:rowOff>
    </xdr:from>
    <xdr:to>
      <xdr:col>6</xdr:col>
      <xdr:colOff>38100</xdr:colOff>
      <xdr:row>37</xdr:row>
      <xdr:rowOff>109039</xdr:rowOff>
    </xdr:to>
    <xdr:sp macro="" textlink="">
      <xdr:nvSpPr>
        <xdr:cNvPr id="68" name="フローチャート: 判断 67">
          <a:extLst>
            <a:ext uri="{FF2B5EF4-FFF2-40B4-BE49-F238E27FC236}">
              <a16:creationId xmlns:a16="http://schemas.microsoft.com/office/drawing/2014/main" id="{36F5951D-18BF-4213-B99C-C9F860CAE02E}"/>
            </a:ext>
          </a:extLst>
        </xdr:cNvPr>
        <xdr:cNvSpPr/>
      </xdr:nvSpPr>
      <xdr:spPr>
        <a:xfrm>
          <a:off x="1079500" y="6351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79D889-C29B-4655-AF04-06E0516F6FF7}"/>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BA290D8-A3D9-4E47-A88E-18035FFCD80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DDE94B7-726F-42EB-9245-1FFBB226060F}"/>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1A2E3C1-5732-4748-9882-1BE280AA97E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1DF45C0-6D07-4896-A9A3-A5BBB8C8A6F3}"/>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146231</xdr:rowOff>
    </xdr:from>
    <xdr:to>
      <xdr:col>24</xdr:col>
      <xdr:colOff>114300</xdr:colOff>
      <xdr:row>39</xdr:row>
      <xdr:rowOff>76381</xdr:rowOff>
    </xdr:to>
    <xdr:sp macro="" textlink="">
      <xdr:nvSpPr>
        <xdr:cNvPr id="74" name="楕円 73">
          <a:extLst>
            <a:ext uri="{FF2B5EF4-FFF2-40B4-BE49-F238E27FC236}">
              <a16:creationId xmlns:a16="http://schemas.microsoft.com/office/drawing/2014/main" id="{FFA36B71-C01F-414D-9854-D9D5D3310727}"/>
            </a:ext>
          </a:extLst>
        </xdr:cNvPr>
        <xdr:cNvSpPr/>
      </xdr:nvSpPr>
      <xdr:spPr>
        <a:xfrm>
          <a:off x="4584700" y="6661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124658</xdr:rowOff>
    </xdr:from>
    <xdr:ext cx="405111" cy="259045"/>
    <xdr:sp macro="" textlink="">
      <xdr:nvSpPr>
        <xdr:cNvPr id="75" name="【図書館】&#10;有形固定資産減価償却率該当値テキスト">
          <a:extLst>
            <a:ext uri="{FF2B5EF4-FFF2-40B4-BE49-F238E27FC236}">
              <a16:creationId xmlns:a16="http://schemas.microsoft.com/office/drawing/2014/main" id="{C272AEA3-A92B-4046-AF41-A4AF2A1C6E5C}"/>
            </a:ext>
          </a:extLst>
        </xdr:cNvPr>
        <xdr:cNvSpPr txBox="1"/>
      </xdr:nvSpPr>
      <xdr:spPr>
        <a:xfrm>
          <a:off x="4673600" y="6639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113574</xdr:rowOff>
    </xdr:from>
    <xdr:to>
      <xdr:col>20</xdr:col>
      <xdr:colOff>38100</xdr:colOff>
      <xdr:row>39</xdr:row>
      <xdr:rowOff>43724</xdr:rowOff>
    </xdr:to>
    <xdr:sp macro="" textlink="">
      <xdr:nvSpPr>
        <xdr:cNvPr id="76" name="楕円 75">
          <a:extLst>
            <a:ext uri="{FF2B5EF4-FFF2-40B4-BE49-F238E27FC236}">
              <a16:creationId xmlns:a16="http://schemas.microsoft.com/office/drawing/2014/main" id="{8B45C4C0-C4C5-4472-BC6C-7D9980228C15}"/>
            </a:ext>
          </a:extLst>
        </xdr:cNvPr>
        <xdr:cNvSpPr/>
      </xdr:nvSpPr>
      <xdr:spPr>
        <a:xfrm>
          <a:off x="3746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164374</xdr:rowOff>
    </xdr:from>
    <xdr:to>
      <xdr:col>24</xdr:col>
      <xdr:colOff>63500</xdr:colOff>
      <xdr:row>39</xdr:row>
      <xdr:rowOff>25581</xdr:rowOff>
    </xdr:to>
    <xdr:cxnSp macro="">
      <xdr:nvCxnSpPr>
        <xdr:cNvPr id="77" name="直線コネクタ 76">
          <a:extLst>
            <a:ext uri="{FF2B5EF4-FFF2-40B4-BE49-F238E27FC236}">
              <a16:creationId xmlns:a16="http://schemas.microsoft.com/office/drawing/2014/main" id="{7841ABEC-D52D-4F35-8878-87C602A6D8B5}"/>
            </a:ext>
          </a:extLst>
        </xdr:cNvPr>
        <xdr:cNvCxnSpPr/>
      </xdr:nvCxnSpPr>
      <xdr:spPr>
        <a:xfrm>
          <a:off x="3797300" y="667947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76019</xdr:rowOff>
    </xdr:from>
    <xdr:to>
      <xdr:col>15</xdr:col>
      <xdr:colOff>101600</xdr:colOff>
      <xdr:row>39</xdr:row>
      <xdr:rowOff>6169</xdr:rowOff>
    </xdr:to>
    <xdr:sp macro="" textlink="">
      <xdr:nvSpPr>
        <xdr:cNvPr id="78" name="楕円 77">
          <a:extLst>
            <a:ext uri="{FF2B5EF4-FFF2-40B4-BE49-F238E27FC236}">
              <a16:creationId xmlns:a16="http://schemas.microsoft.com/office/drawing/2014/main" id="{770BE91D-7797-470F-888B-0280A1FBEC89}"/>
            </a:ext>
          </a:extLst>
        </xdr:cNvPr>
        <xdr:cNvSpPr/>
      </xdr:nvSpPr>
      <xdr:spPr>
        <a:xfrm>
          <a:off x="2857500" y="659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126819</xdr:rowOff>
    </xdr:from>
    <xdr:to>
      <xdr:col>19</xdr:col>
      <xdr:colOff>177800</xdr:colOff>
      <xdr:row>38</xdr:row>
      <xdr:rowOff>164374</xdr:rowOff>
    </xdr:to>
    <xdr:cxnSp macro="">
      <xdr:nvCxnSpPr>
        <xdr:cNvPr id="79" name="直線コネクタ 78">
          <a:extLst>
            <a:ext uri="{FF2B5EF4-FFF2-40B4-BE49-F238E27FC236}">
              <a16:creationId xmlns:a16="http://schemas.microsoft.com/office/drawing/2014/main" id="{F9BCA548-686B-47BC-8906-46A56889D092}"/>
            </a:ext>
          </a:extLst>
        </xdr:cNvPr>
        <xdr:cNvCxnSpPr/>
      </xdr:nvCxnSpPr>
      <xdr:spPr>
        <a:xfrm>
          <a:off x="2908300" y="664191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38463</xdr:rowOff>
    </xdr:from>
    <xdr:to>
      <xdr:col>10</xdr:col>
      <xdr:colOff>165100</xdr:colOff>
      <xdr:row>38</xdr:row>
      <xdr:rowOff>140063</xdr:rowOff>
    </xdr:to>
    <xdr:sp macro="" textlink="">
      <xdr:nvSpPr>
        <xdr:cNvPr id="80" name="楕円 79">
          <a:extLst>
            <a:ext uri="{FF2B5EF4-FFF2-40B4-BE49-F238E27FC236}">
              <a16:creationId xmlns:a16="http://schemas.microsoft.com/office/drawing/2014/main" id="{FAFEF7C4-D40A-4F09-B6D2-B0C7E2A05A74}"/>
            </a:ext>
          </a:extLst>
        </xdr:cNvPr>
        <xdr:cNvSpPr/>
      </xdr:nvSpPr>
      <xdr:spPr>
        <a:xfrm>
          <a:off x="1968500" y="6553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89263</xdr:rowOff>
    </xdr:from>
    <xdr:to>
      <xdr:col>15</xdr:col>
      <xdr:colOff>50800</xdr:colOff>
      <xdr:row>38</xdr:row>
      <xdr:rowOff>126819</xdr:rowOff>
    </xdr:to>
    <xdr:cxnSp macro="">
      <xdr:nvCxnSpPr>
        <xdr:cNvPr id="81" name="直線コネクタ 80">
          <a:extLst>
            <a:ext uri="{FF2B5EF4-FFF2-40B4-BE49-F238E27FC236}">
              <a16:creationId xmlns:a16="http://schemas.microsoft.com/office/drawing/2014/main" id="{180F11EB-2C3F-4A9D-B824-7DD3EA28DF99}"/>
            </a:ext>
          </a:extLst>
        </xdr:cNvPr>
        <xdr:cNvCxnSpPr/>
      </xdr:nvCxnSpPr>
      <xdr:spPr>
        <a:xfrm>
          <a:off x="2019300" y="6604363"/>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907</xdr:rowOff>
    </xdr:from>
    <xdr:to>
      <xdr:col>6</xdr:col>
      <xdr:colOff>38100</xdr:colOff>
      <xdr:row>38</xdr:row>
      <xdr:rowOff>102507</xdr:rowOff>
    </xdr:to>
    <xdr:sp macro="" textlink="">
      <xdr:nvSpPr>
        <xdr:cNvPr id="82" name="楕円 81">
          <a:extLst>
            <a:ext uri="{FF2B5EF4-FFF2-40B4-BE49-F238E27FC236}">
              <a16:creationId xmlns:a16="http://schemas.microsoft.com/office/drawing/2014/main" id="{B5DC5378-2720-49DE-994A-5F0B3AD2D465}"/>
            </a:ext>
          </a:extLst>
        </xdr:cNvPr>
        <xdr:cNvSpPr/>
      </xdr:nvSpPr>
      <xdr:spPr>
        <a:xfrm>
          <a:off x="1079500" y="6516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51707</xdr:rowOff>
    </xdr:from>
    <xdr:to>
      <xdr:col>10</xdr:col>
      <xdr:colOff>114300</xdr:colOff>
      <xdr:row>38</xdr:row>
      <xdr:rowOff>89263</xdr:rowOff>
    </xdr:to>
    <xdr:cxnSp macro="">
      <xdr:nvCxnSpPr>
        <xdr:cNvPr id="83" name="直線コネクタ 82">
          <a:extLst>
            <a:ext uri="{FF2B5EF4-FFF2-40B4-BE49-F238E27FC236}">
              <a16:creationId xmlns:a16="http://schemas.microsoft.com/office/drawing/2014/main" id="{9331C9B4-2884-457A-9305-2A2EA6D35DB3}"/>
            </a:ext>
          </a:extLst>
        </xdr:cNvPr>
        <xdr:cNvCxnSpPr/>
      </xdr:nvCxnSpPr>
      <xdr:spPr>
        <a:xfrm>
          <a:off x="1130300" y="6566807"/>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12899</xdr:rowOff>
    </xdr:from>
    <xdr:ext cx="405111" cy="259045"/>
    <xdr:sp macro="" textlink="">
      <xdr:nvSpPr>
        <xdr:cNvPr id="84" name="n_1aveValue【図書館】&#10;有形固定資産減価償却率">
          <a:extLst>
            <a:ext uri="{FF2B5EF4-FFF2-40B4-BE49-F238E27FC236}">
              <a16:creationId xmlns:a16="http://schemas.microsoft.com/office/drawing/2014/main" id="{3117C539-2EC9-4AC6-8C0A-D760401D89BC}"/>
            </a:ext>
          </a:extLst>
        </xdr:cNvPr>
        <xdr:cNvSpPr txBox="1"/>
      </xdr:nvSpPr>
      <xdr:spPr>
        <a:xfrm>
          <a:off x="35820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136996</xdr:rowOff>
    </xdr:from>
    <xdr:ext cx="405111" cy="259045"/>
    <xdr:sp macro="" textlink="">
      <xdr:nvSpPr>
        <xdr:cNvPr id="85" name="n_2aveValue【図書館】&#10;有形固定資産減価償却率">
          <a:extLst>
            <a:ext uri="{FF2B5EF4-FFF2-40B4-BE49-F238E27FC236}">
              <a16:creationId xmlns:a16="http://schemas.microsoft.com/office/drawing/2014/main" id="{5F46A983-C747-4E2A-ABC3-AD0739A69BD2}"/>
            </a:ext>
          </a:extLst>
        </xdr:cNvPr>
        <xdr:cNvSpPr txBox="1"/>
      </xdr:nvSpPr>
      <xdr:spPr>
        <a:xfrm>
          <a:off x="2705744" y="6137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127199</xdr:rowOff>
    </xdr:from>
    <xdr:ext cx="405111" cy="259045"/>
    <xdr:sp macro="" textlink="">
      <xdr:nvSpPr>
        <xdr:cNvPr id="86" name="n_3aveValue【図書館】&#10;有形固定資産減価償却率">
          <a:extLst>
            <a:ext uri="{FF2B5EF4-FFF2-40B4-BE49-F238E27FC236}">
              <a16:creationId xmlns:a16="http://schemas.microsoft.com/office/drawing/2014/main" id="{8A52F91F-17AB-4899-8A5B-B0043E82E526}"/>
            </a:ext>
          </a:extLst>
        </xdr:cNvPr>
        <xdr:cNvSpPr txBox="1"/>
      </xdr:nvSpPr>
      <xdr:spPr>
        <a:xfrm>
          <a:off x="1816744" y="61279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125566</xdr:rowOff>
    </xdr:from>
    <xdr:ext cx="405111" cy="259045"/>
    <xdr:sp macro="" textlink="">
      <xdr:nvSpPr>
        <xdr:cNvPr id="87" name="n_4aveValue【図書館】&#10;有形固定資産減価償却率">
          <a:extLst>
            <a:ext uri="{FF2B5EF4-FFF2-40B4-BE49-F238E27FC236}">
              <a16:creationId xmlns:a16="http://schemas.microsoft.com/office/drawing/2014/main" id="{C2C3857A-56AA-4D1A-BF2A-272150ED6E3F}"/>
            </a:ext>
          </a:extLst>
        </xdr:cNvPr>
        <xdr:cNvSpPr txBox="1"/>
      </xdr:nvSpPr>
      <xdr:spPr>
        <a:xfrm>
          <a:off x="927744" y="6126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34851</xdr:rowOff>
    </xdr:from>
    <xdr:ext cx="405111" cy="259045"/>
    <xdr:sp macro="" textlink="">
      <xdr:nvSpPr>
        <xdr:cNvPr id="88" name="n_1mainValue【図書館】&#10;有形固定資産減価償却率">
          <a:extLst>
            <a:ext uri="{FF2B5EF4-FFF2-40B4-BE49-F238E27FC236}">
              <a16:creationId xmlns:a16="http://schemas.microsoft.com/office/drawing/2014/main" id="{58E0CD56-174A-408E-BF1B-F4830CBD9F5C}"/>
            </a:ext>
          </a:extLst>
        </xdr:cNvPr>
        <xdr:cNvSpPr txBox="1"/>
      </xdr:nvSpPr>
      <xdr:spPr>
        <a:xfrm>
          <a:off x="3582044" y="672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168746</xdr:rowOff>
    </xdr:from>
    <xdr:ext cx="405111" cy="259045"/>
    <xdr:sp macro="" textlink="">
      <xdr:nvSpPr>
        <xdr:cNvPr id="89" name="n_2mainValue【図書館】&#10;有形固定資産減価償却率">
          <a:extLst>
            <a:ext uri="{FF2B5EF4-FFF2-40B4-BE49-F238E27FC236}">
              <a16:creationId xmlns:a16="http://schemas.microsoft.com/office/drawing/2014/main" id="{4F74077D-C548-4BD1-AD5D-35FA24004C9A}"/>
            </a:ext>
          </a:extLst>
        </xdr:cNvPr>
        <xdr:cNvSpPr txBox="1"/>
      </xdr:nvSpPr>
      <xdr:spPr>
        <a:xfrm>
          <a:off x="27057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131190</xdr:rowOff>
    </xdr:from>
    <xdr:ext cx="405111" cy="259045"/>
    <xdr:sp macro="" textlink="">
      <xdr:nvSpPr>
        <xdr:cNvPr id="90" name="n_3mainValue【図書館】&#10;有形固定資産減価償却率">
          <a:extLst>
            <a:ext uri="{FF2B5EF4-FFF2-40B4-BE49-F238E27FC236}">
              <a16:creationId xmlns:a16="http://schemas.microsoft.com/office/drawing/2014/main" id="{A4491D31-08E7-4680-9F27-9CD9B1C14C0F}"/>
            </a:ext>
          </a:extLst>
        </xdr:cNvPr>
        <xdr:cNvSpPr txBox="1"/>
      </xdr:nvSpPr>
      <xdr:spPr>
        <a:xfrm>
          <a:off x="1816744" y="6646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93634</xdr:rowOff>
    </xdr:from>
    <xdr:ext cx="405111" cy="259045"/>
    <xdr:sp macro="" textlink="">
      <xdr:nvSpPr>
        <xdr:cNvPr id="91" name="n_4mainValue【図書館】&#10;有形固定資産減価償却率">
          <a:extLst>
            <a:ext uri="{FF2B5EF4-FFF2-40B4-BE49-F238E27FC236}">
              <a16:creationId xmlns:a16="http://schemas.microsoft.com/office/drawing/2014/main" id="{42D435CB-D0BC-482E-B838-7A24A9DE0E1C}"/>
            </a:ext>
          </a:extLst>
        </xdr:cNvPr>
        <xdr:cNvSpPr txBox="1"/>
      </xdr:nvSpPr>
      <xdr:spPr>
        <a:xfrm>
          <a:off x="927744" y="66087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A24F43B-3457-4B89-836C-C3CB9B1FBEC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584FF16-5A4A-4BCF-A549-765E85C4DB4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1D0B2C8-0B9C-4299-B399-38B8400C147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10268DBD-8A8B-460B-B061-DB032F0EB1D4}"/>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712C1AB-D16A-45A1-AE41-F3E20109189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6EF8794-4052-4332-AF23-5B0BA336462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B129D7B-FE1E-4966-80EF-2B7DC14B2A4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AEABA2B-043A-4206-BC35-BFBC916F2ED8}"/>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932CF818-2275-42D6-85A8-E4D6AC73CA49}"/>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2E660659-339B-4030-BCC4-D401C44DD777}"/>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9A5031FA-367C-4D73-A8A3-0C04BDAC775D}"/>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A6ABABFB-3DC3-4A8C-B931-62795727283E}"/>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C63A1FE8-7883-4168-A2C0-AFA26D62E8EB}"/>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A0F1242E-1D10-4095-9FEE-88E5AB1AC8B7}"/>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F63BDE79-B112-4684-8877-39E1271DCCCD}"/>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25DCB675-4867-4BD8-A061-106BBE3CC6D8}"/>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A82B701F-D6E9-4985-A9D9-69967473219B}"/>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1F19425-A560-4FCC-BD9A-CE0830F1B949}"/>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F5739C5A-B9EA-41C0-9903-100B2AAF68BD}"/>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EFD74175-97D2-47A7-8F8C-4696298325C6}"/>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CEA568C5-EE74-4385-9181-15DD7FB7239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1CF81E88-91B1-434D-ACC3-C85B90C541A7}"/>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2C4994DC-93B3-4A7A-8F86-A90725A4601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E0B2866D-1D79-4C0D-85C7-09C0EE7D820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8F53BBCE-445C-4FC4-9292-3727F2DD4CA3}"/>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166007</xdr:rowOff>
    </xdr:from>
    <xdr:to>
      <xdr:col>54</xdr:col>
      <xdr:colOff>189865</xdr:colOff>
      <xdr:row>42</xdr:row>
      <xdr:rowOff>56606</xdr:rowOff>
    </xdr:to>
    <xdr:cxnSp macro="">
      <xdr:nvCxnSpPr>
        <xdr:cNvPr id="117" name="直線コネクタ 116">
          <a:extLst>
            <a:ext uri="{FF2B5EF4-FFF2-40B4-BE49-F238E27FC236}">
              <a16:creationId xmlns:a16="http://schemas.microsoft.com/office/drawing/2014/main" id="{FE8093A4-34D6-435C-B900-F5592956C951}"/>
            </a:ext>
          </a:extLst>
        </xdr:cNvPr>
        <xdr:cNvCxnSpPr/>
      </xdr:nvCxnSpPr>
      <xdr:spPr>
        <a:xfrm flipV="1">
          <a:off x="10476865" y="5823857"/>
          <a:ext cx="0" cy="1433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60433</xdr:rowOff>
    </xdr:from>
    <xdr:ext cx="469744" cy="259045"/>
    <xdr:sp macro="" textlink="">
      <xdr:nvSpPr>
        <xdr:cNvPr id="118" name="【図書館】&#10;一人当たり面積最小値テキスト">
          <a:extLst>
            <a:ext uri="{FF2B5EF4-FFF2-40B4-BE49-F238E27FC236}">
              <a16:creationId xmlns:a16="http://schemas.microsoft.com/office/drawing/2014/main" id="{9F0675E3-5EC9-4B19-BA09-EEF2B19933C7}"/>
            </a:ext>
          </a:extLst>
        </xdr:cNvPr>
        <xdr:cNvSpPr txBox="1"/>
      </xdr:nvSpPr>
      <xdr:spPr>
        <a:xfrm>
          <a:off x="10515600" y="726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56606</xdr:rowOff>
    </xdr:from>
    <xdr:to>
      <xdr:col>55</xdr:col>
      <xdr:colOff>88900</xdr:colOff>
      <xdr:row>42</xdr:row>
      <xdr:rowOff>56606</xdr:rowOff>
    </xdr:to>
    <xdr:cxnSp macro="">
      <xdr:nvCxnSpPr>
        <xdr:cNvPr id="119" name="直線コネクタ 118">
          <a:extLst>
            <a:ext uri="{FF2B5EF4-FFF2-40B4-BE49-F238E27FC236}">
              <a16:creationId xmlns:a16="http://schemas.microsoft.com/office/drawing/2014/main" id="{5D3CD897-A24E-40D5-A5E5-A366D25F0B50}"/>
            </a:ext>
          </a:extLst>
        </xdr:cNvPr>
        <xdr:cNvCxnSpPr/>
      </xdr:nvCxnSpPr>
      <xdr:spPr>
        <a:xfrm>
          <a:off x="10388600" y="7257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112684</xdr:rowOff>
    </xdr:from>
    <xdr:ext cx="469744" cy="259045"/>
    <xdr:sp macro="" textlink="">
      <xdr:nvSpPr>
        <xdr:cNvPr id="120" name="【図書館】&#10;一人当たり面積最大値テキスト">
          <a:extLst>
            <a:ext uri="{FF2B5EF4-FFF2-40B4-BE49-F238E27FC236}">
              <a16:creationId xmlns:a16="http://schemas.microsoft.com/office/drawing/2014/main" id="{E93740C9-FCAE-49BA-AAD8-F66A9C6CEFDE}"/>
            </a:ext>
          </a:extLst>
        </xdr:cNvPr>
        <xdr:cNvSpPr txBox="1"/>
      </xdr:nvSpPr>
      <xdr:spPr>
        <a:xfrm>
          <a:off x="10515600" y="5599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166007</xdr:rowOff>
    </xdr:from>
    <xdr:to>
      <xdr:col>55</xdr:col>
      <xdr:colOff>88900</xdr:colOff>
      <xdr:row>33</xdr:row>
      <xdr:rowOff>166007</xdr:rowOff>
    </xdr:to>
    <xdr:cxnSp macro="">
      <xdr:nvCxnSpPr>
        <xdr:cNvPr id="121" name="直線コネクタ 120">
          <a:extLst>
            <a:ext uri="{FF2B5EF4-FFF2-40B4-BE49-F238E27FC236}">
              <a16:creationId xmlns:a16="http://schemas.microsoft.com/office/drawing/2014/main" id="{4278C232-31F1-416B-A2C0-CDBCBAD7D794}"/>
            </a:ext>
          </a:extLst>
        </xdr:cNvPr>
        <xdr:cNvCxnSpPr/>
      </xdr:nvCxnSpPr>
      <xdr:spPr>
        <a:xfrm>
          <a:off x="10388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16890</xdr:rowOff>
    </xdr:from>
    <xdr:ext cx="469744" cy="259045"/>
    <xdr:sp macro="" textlink="">
      <xdr:nvSpPr>
        <xdr:cNvPr id="122" name="【図書館】&#10;一人当たり面積平均値テキスト">
          <a:extLst>
            <a:ext uri="{FF2B5EF4-FFF2-40B4-BE49-F238E27FC236}">
              <a16:creationId xmlns:a16="http://schemas.microsoft.com/office/drawing/2014/main" id="{C8D15680-BF78-4D62-8425-15A522547773}"/>
            </a:ext>
          </a:extLst>
        </xdr:cNvPr>
        <xdr:cNvSpPr txBox="1"/>
      </xdr:nvSpPr>
      <xdr:spPr>
        <a:xfrm>
          <a:off x="10515600" y="68748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38463</xdr:rowOff>
    </xdr:from>
    <xdr:to>
      <xdr:col>55</xdr:col>
      <xdr:colOff>50800</xdr:colOff>
      <xdr:row>40</xdr:row>
      <xdr:rowOff>140063</xdr:rowOff>
    </xdr:to>
    <xdr:sp macro="" textlink="">
      <xdr:nvSpPr>
        <xdr:cNvPr id="123" name="フローチャート: 判断 122">
          <a:extLst>
            <a:ext uri="{FF2B5EF4-FFF2-40B4-BE49-F238E27FC236}">
              <a16:creationId xmlns:a16="http://schemas.microsoft.com/office/drawing/2014/main" id="{11290F85-00EB-4416-9DCC-679B3B151FF3}"/>
            </a:ext>
          </a:extLst>
        </xdr:cNvPr>
        <xdr:cNvSpPr/>
      </xdr:nvSpPr>
      <xdr:spPr>
        <a:xfrm>
          <a:off x="10426700" y="6896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48260</xdr:rowOff>
    </xdr:from>
    <xdr:to>
      <xdr:col>50</xdr:col>
      <xdr:colOff>165100</xdr:colOff>
      <xdr:row>40</xdr:row>
      <xdr:rowOff>149860</xdr:rowOff>
    </xdr:to>
    <xdr:sp macro="" textlink="">
      <xdr:nvSpPr>
        <xdr:cNvPr id="124" name="フローチャート: 判断 123">
          <a:extLst>
            <a:ext uri="{FF2B5EF4-FFF2-40B4-BE49-F238E27FC236}">
              <a16:creationId xmlns:a16="http://schemas.microsoft.com/office/drawing/2014/main" id="{DD081D9A-238F-49FF-B4EC-C6EEF0024952}"/>
            </a:ext>
          </a:extLst>
        </xdr:cNvPr>
        <xdr:cNvSpPr/>
      </xdr:nvSpPr>
      <xdr:spPr>
        <a:xfrm>
          <a:off x="9588500" y="690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51526</xdr:rowOff>
    </xdr:from>
    <xdr:to>
      <xdr:col>46</xdr:col>
      <xdr:colOff>38100</xdr:colOff>
      <xdr:row>40</xdr:row>
      <xdr:rowOff>153126</xdr:rowOff>
    </xdr:to>
    <xdr:sp macro="" textlink="">
      <xdr:nvSpPr>
        <xdr:cNvPr id="125" name="フローチャート: 判断 124">
          <a:extLst>
            <a:ext uri="{FF2B5EF4-FFF2-40B4-BE49-F238E27FC236}">
              <a16:creationId xmlns:a16="http://schemas.microsoft.com/office/drawing/2014/main" id="{FAB74F12-59E8-4BFD-8DBC-90A530970DE3}"/>
            </a:ext>
          </a:extLst>
        </xdr:cNvPr>
        <xdr:cNvSpPr/>
      </xdr:nvSpPr>
      <xdr:spPr>
        <a:xfrm>
          <a:off x="8699500" y="690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61323</xdr:rowOff>
    </xdr:from>
    <xdr:to>
      <xdr:col>41</xdr:col>
      <xdr:colOff>101600</xdr:colOff>
      <xdr:row>40</xdr:row>
      <xdr:rowOff>162923</xdr:rowOff>
    </xdr:to>
    <xdr:sp macro="" textlink="">
      <xdr:nvSpPr>
        <xdr:cNvPr id="126" name="フローチャート: 判断 125">
          <a:extLst>
            <a:ext uri="{FF2B5EF4-FFF2-40B4-BE49-F238E27FC236}">
              <a16:creationId xmlns:a16="http://schemas.microsoft.com/office/drawing/2014/main" id="{928F1D02-3870-4731-BCCC-DE34DD442787}"/>
            </a:ext>
          </a:extLst>
        </xdr:cNvPr>
        <xdr:cNvSpPr/>
      </xdr:nvSpPr>
      <xdr:spPr>
        <a:xfrm>
          <a:off x="7810500" y="6919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84183</xdr:rowOff>
    </xdr:from>
    <xdr:to>
      <xdr:col>36</xdr:col>
      <xdr:colOff>165100</xdr:colOff>
      <xdr:row>41</xdr:row>
      <xdr:rowOff>14333</xdr:rowOff>
    </xdr:to>
    <xdr:sp macro="" textlink="">
      <xdr:nvSpPr>
        <xdr:cNvPr id="127" name="フローチャート: 判断 126">
          <a:extLst>
            <a:ext uri="{FF2B5EF4-FFF2-40B4-BE49-F238E27FC236}">
              <a16:creationId xmlns:a16="http://schemas.microsoft.com/office/drawing/2014/main" id="{5EDB3F90-448A-47EE-BE3C-E5677882926A}"/>
            </a:ext>
          </a:extLst>
        </xdr:cNvPr>
        <xdr:cNvSpPr/>
      </xdr:nvSpPr>
      <xdr:spPr>
        <a:xfrm>
          <a:off x="6921500" y="6942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EBBC832-3AC4-485D-9C99-8FEC08CB8C5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A08B8A60-3754-40BC-BE2A-F6F9F28AC65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57D017F-8817-40C8-ACEB-15BF7DF74B8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FBD0B65-3458-42B3-953B-C5090B806859}"/>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F63935E8-F135-4A6C-B5E6-2EBB983BBD6E}"/>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116840</xdr:rowOff>
    </xdr:from>
    <xdr:to>
      <xdr:col>55</xdr:col>
      <xdr:colOff>50800</xdr:colOff>
      <xdr:row>39</xdr:row>
      <xdr:rowOff>46990</xdr:rowOff>
    </xdr:to>
    <xdr:sp macro="" textlink="">
      <xdr:nvSpPr>
        <xdr:cNvPr id="133" name="楕円 132">
          <a:extLst>
            <a:ext uri="{FF2B5EF4-FFF2-40B4-BE49-F238E27FC236}">
              <a16:creationId xmlns:a16="http://schemas.microsoft.com/office/drawing/2014/main" id="{CF040641-72EF-4538-9A60-34F07838597F}"/>
            </a:ext>
          </a:extLst>
        </xdr:cNvPr>
        <xdr:cNvSpPr/>
      </xdr:nvSpPr>
      <xdr:spPr>
        <a:xfrm>
          <a:off x="10426700" y="6631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139717</xdr:rowOff>
    </xdr:from>
    <xdr:ext cx="469744" cy="259045"/>
    <xdr:sp macro="" textlink="">
      <xdr:nvSpPr>
        <xdr:cNvPr id="134" name="【図書館】&#10;一人当たり面積該当値テキスト">
          <a:extLst>
            <a:ext uri="{FF2B5EF4-FFF2-40B4-BE49-F238E27FC236}">
              <a16:creationId xmlns:a16="http://schemas.microsoft.com/office/drawing/2014/main" id="{62326904-CDB4-4011-B0B4-16DFDD3D82E4}"/>
            </a:ext>
          </a:extLst>
        </xdr:cNvPr>
        <xdr:cNvSpPr txBox="1"/>
      </xdr:nvSpPr>
      <xdr:spPr>
        <a:xfrm>
          <a:off x="10515600"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123372</xdr:rowOff>
    </xdr:from>
    <xdr:to>
      <xdr:col>50</xdr:col>
      <xdr:colOff>165100</xdr:colOff>
      <xdr:row>39</xdr:row>
      <xdr:rowOff>53522</xdr:rowOff>
    </xdr:to>
    <xdr:sp macro="" textlink="">
      <xdr:nvSpPr>
        <xdr:cNvPr id="135" name="楕円 134">
          <a:extLst>
            <a:ext uri="{FF2B5EF4-FFF2-40B4-BE49-F238E27FC236}">
              <a16:creationId xmlns:a16="http://schemas.microsoft.com/office/drawing/2014/main" id="{F8614ED8-0331-4476-9FEC-F4C812DBD357}"/>
            </a:ext>
          </a:extLst>
        </xdr:cNvPr>
        <xdr:cNvSpPr/>
      </xdr:nvSpPr>
      <xdr:spPr>
        <a:xfrm>
          <a:off x="9588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167640</xdr:rowOff>
    </xdr:from>
    <xdr:to>
      <xdr:col>55</xdr:col>
      <xdr:colOff>0</xdr:colOff>
      <xdr:row>39</xdr:row>
      <xdr:rowOff>2722</xdr:rowOff>
    </xdr:to>
    <xdr:cxnSp macro="">
      <xdr:nvCxnSpPr>
        <xdr:cNvPr id="136" name="直線コネクタ 135">
          <a:extLst>
            <a:ext uri="{FF2B5EF4-FFF2-40B4-BE49-F238E27FC236}">
              <a16:creationId xmlns:a16="http://schemas.microsoft.com/office/drawing/2014/main" id="{F5583B24-45EE-476C-ABE0-8EF652849C50}"/>
            </a:ext>
          </a:extLst>
        </xdr:cNvPr>
        <xdr:cNvCxnSpPr/>
      </xdr:nvCxnSpPr>
      <xdr:spPr>
        <a:xfrm flipV="1">
          <a:off x="9639300" y="6682740"/>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123372</xdr:rowOff>
    </xdr:from>
    <xdr:to>
      <xdr:col>46</xdr:col>
      <xdr:colOff>38100</xdr:colOff>
      <xdr:row>39</xdr:row>
      <xdr:rowOff>53522</xdr:rowOff>
    </xdr:to>
    <xdr:sp macro="" textlink="">
      <xdr:nvSpPr>
        <xdr:cNvPr id="137" name="楕円 136">
          <a:extLst>
            <a:ext uri="{FF2B5EF4-FFF2-40B4-BE49-F238E27FC236}">
              <a16:creationId xmlns:a16="http://schemas.microsoft.com/office/drawing/2014/main" id="{83A4892D-6F12-4A32-B938-B75AB2243781}"/>
            </a:ext>
          </a:extLst>
        </xdr:cNvPr>
        <xdr:cNvSpPr/>
      </xdr:nvSpPr>
      <xdr:spPr>
        <a:xfrm>
          <a:off x="8699500" y="6638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2722</xdr:rowOff>
    </xdr:from>
    <xdr:to>
      <xdr:col>50</xdr:col>
      <xdr:colOff>114300</xdr:colOff>
      <xdr:row>39</xdr:row>
      <xdr:rowOff>2722</xdr:rowOff>
    </xdr:to>
    <xdr:cxnSp macro="">
      <xdr:nvCxnSpPr>
        <xdr:cNvPr id="138" name="直線コネクタ 137">
          <a:extLst>
            <a:ext uri="{FF2B5EF4-FFF2-40B4-BE49-F238E27FC236}">
              <a16:creationId xmlns:a16="http://schemas.microsoft.com/office/drawing/2014/main" id="{2C91F707-7534-43AA-8B2B-F53E7D268D94}"/>
            </a:ext>
          </a:extLst>
        </xdr:cNvPr>
        <xdr:cNvCxnSpPr/>
      </xdr:nvCxnSpPr>
      <xdr:spPr>
        <a:xfrm>
          <a:off x="8750300" y="66892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126637</xdr:rowOff>
    </xdr:from>
    <xdr:to>
      <xdr:col>41</xdr:col>
      <xdr:colOff>101600</xdr:colOff>
      <xdr:row>39</xdr:row>
      <xdr:rowOff>56787</xdr:rowOff>
    </xdr:to>
    <xdr:sp macro="" textlink="">
      <xdr:nvSpPr>
        <xdr:cNvPr id="139" name="楕円 138">
          <a:extLst>
            <a:ext uri="{FF2B5EF4-FFF2-40B4-BE49-F238E27FC236}">
              <a16:creationId xmlns:a16="http://schemas.microsoft.com/office/drawing/2014/main" id="{1DA410AC-D46C-45F5-BEA5-09CF247800BE}"/>
            </a:ext>
          </a:extLst>
        </xdr:cNvPr>
        <xdr:cNvSpPr/>
      </xdr:nvSpPr>
      <xdr:spPr>
        <a:xfrm>
          <a:off x="7810500" y="664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2722</xdr:rowOff>
    </xdr:from>
    <xdr:to>
      <xdr:col>45</xdr:col>
      <xdr:colOff>177800</xdr:colOff>
      <xdr:row>39</xdr:row>
      <xdr:rowOff>5987</xdr:rowOff>
    </xdr:to>
    <xdr:cxnSp macro="">
      <xdr:nvCxnSpPr>
        <xdr:cNvPr id="140" name="直線コネクタ 139">
          <a:extLst>
            <a:ext uri="{FF2B5EF4-FFF2-40B4-BE49-F238E27FC236}">
              <a16:creationId xmlns:a16="http://schemas.microsoft.com/office/drawing/2014/main" id="{5A56CCE3-FAC1-4FD4-A802-00509F21A211}"/>
            </a:ext>
          </a:extLst>
        </xdr:cNvPr>
        <xdr:cNvCxnSpPr/>
      </xdr:nvCxnSpPr>
      <xdr:spPr>
        <a:xfrm flipV="1">
          <a:off x="7861300" y="66892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129903</xdr:rowOff>
    </xdr:from>
    <xdr:to>
      <xdr:col>36</xdr:col>
      <xdr:colOff>165100</xdr:colOff>
      <xdr:row>39</xdr:row>
      <xdr:rowOff>60053</xdr:rowOff>
    </xdr:to>
    <xdr:sp macro="" textlink="">
      <xdr:nvSpPr>
        <xdr:cNvPr id="141" name="楕円 140">
          <a:extLst>
            <a:ext uri="{FF2B5EF4-FFF2-40B4-BE49-F238E27FC236}">
              <a16:creationId xmlns:a16="http://schemas.microsoft.com/office/drawing/2014/main" id="{19558FCC-1121-4063-9A5A-A62FC36EE469}"/>
            </a:ext>
          </a:extLst>
        </xdr:cNvPr>
        <xdr:cNvSpPr/>
      </xdr:nvSpPr>
      <xdr:spPr>
        <a:xfrm>
          <a:off x="6921500" y="6645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5987</xdr:rowOff>
    </xdr:from>
    <xdr:to>
      <xdr:col>41</xdr:col>
      <xdr:colOff>50800</xdr:colOff>
      <xdr:row>39</xdr:row>
      <xdr:rowOff>9253</xdr:rowOff>
    </xdr:to>
    <xdr:cxnSp macro="">
      <xdr:nvCxnSpPr>
        <xdr:cNvPr id="142" name="直線コネクタ 141">
          <a:extLst>
            <a:ext uri="{FF2B5EF4-FFF2-40B4-BE49-F238E27FC236}">
              <a16:creationId xmlns:a16="http://schemas.microsoft.com/office/drawing/2014/main" id="{10E9A892-DFD6-45E3-8F91-E6933E99E49C}"/>
            </a:ext>
          </a:extLst>
        </xdr:cNvPr>
        <xdr:cNvCxnSpPr/>
      </xdr:nvCxnSpPr>
      <xdr:spPr>
        <a:xfrm flipV="1">
          <a:off x="6972300" y="6692537"/>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140987</xdr:rowOff>
    </xdr:from>
    <xdr:ext cx="469744" cy="259045"/>
    <xdr:sp macro="" textlink="">
      <xdr:nvSpPr>
        <xdr:cNvPr id="143" name="n_1aveValue【図書館】&#10;一人当たり面積">
          <a:extLst>
            <a:ext uri="{FF2B5EF4-FFF2-40B4-BE49-F238E27FC236}">
              <a16:creationId xmlns:a16="http://schemas.microsoft.com/office/drawing/2014/main" id="{AD400697-E843-4471-B9AC-9AA6C4E975F4}"/>
            </a:ext>
          </a:extLst>
        </xdr:cNvPr>
        <xdr:cNvSpPr txBox="1"/>
      </xdr:nvSpPr>
      <xdr:spPr>
        <a:xfrm>
          <a:off x="9391727" y="699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144253</xdr:rowOff>
    </xdr:from>
    <xdr:ext cx="469744" cy="259045"/>
    <xdr:sp macro="" textlink="">
      <xdr:nvSpPr>
        <xdr:cNvPr id="144" name="n_2aveValue【図書館】&#10;一人当たり面積">
          <a:extLst>
            <a:ext uri="{FF2B5EF4-FFF2-40B4-BE49-F238E27FC236}">
              <a16:creationId xmlns:a16="http://schemas.microsoft.com/office/drawing/2014/main" id="{99AD851B-974F-4066-97D1-AEE5C99BC445}"/>
            </a:ext>
          </a:extLst>
        </xdr:cNvPr>
        <xdr:cNvSpPr txBox="1"/>
      </xdr:nvSpPr>
      <xdr:spPr>
        <a:xfrm>
          <a:off x="8515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154050</xdr:rowOff>
    </xdr:from>
    <xdr:ext cx="469744" cy="259045"/>
    <xdr:sp macro="" textlink="">
      <xdr:nvSpPr>
        <xdr:cNvPr id="145" name="n_3aveValue【図書館】&#10;一人当たり面積">
          <a:extLst>
            <a:ext uri="{FF2B5EF4-FFF2-40B4-BE49-F238E27FC236}">
              <a16:creationId xmlns:a16="http://schemas.microsoft.com/office/drawing/2014/main" id="{8F84B240-136F-49E6-9C75-599C6BA53D25}"/>
            </a:ext>
          </a:extLst>
        </xdr:cNvPr>
        <xdr:cNvSpPr txBox="1"/>
      </xdr:nvSpPr>
      <xdr:spPr>
        <a:xfrm>
          <a:off x="7626427" y="7012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5460</xdr:rowOff>
    </xdr:from>
    <xdr:ext cx="469744" cy="259045"/>
    <xdr:sp macro="" textlink="">
      <xdr:nvSpPr>
        <xdr:cNvPr id="146" name="n_4aveValue【図書館】&#10;一人当たり面積">
          <a:extLst>
            <a:ext uri="{FF2B5EF4-FFF2-40B4-BE49-F238E27FC236}">
              <a16:creationId xmlns:a16="http://schemas.microsoft.com/office/drawing/2014/main" id="{B42754E7-62E3-482D-968F-35ED385C9716}"/>
            </a:ext>
          </a:extLst>
        </xdr:cNvPr>
        <xdr:cNvSpPr txBox="1"/>
      </xdr:nvSpPr>
      <xdr:spPr>
        <a:xfrm>
          <a:off x="6737427" y="7034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70049</xdr:rowOff>
    </xdr:from>
    <xdr:ext cx="469744" cy="259045"/>
    <xdr:sp macro="" textlink="">
      <xdr:nvSpPr>
        <xdr:cNvPr id="147" name="n_1mainValue【図書館】&#10;一人当たり面積">
          <a:extLst>
            <a:ext uri="{FF2B5EF4-FFF2-40B4-BE49-F238E27FC236}">
              <a16:creationId xmlns:a16="http://schemas.microsoft.com/office/drawing/2014/main" id="{5757B8FA-401F-49D3-AF0D-B336C202A36D}"/>
            </a:ext>
          </a:extLst>
        </xdr:cNvPr>
        <xdr:cNvSpPr txBox="1"/>
      </xdr:nvSpPr>
      <xdr:spPr>
        <a:xfrm>
          <a:off x="93917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70049</xdr:rowOff>
    </xdr:from>
    <xdr:ext cx="469744" cy="259045"/>
    <xdr:sp macro="" textlink="">
      <xdr:nvSpPr>
        <xdr:cNvPr id="148" name="n_2mainValue【図書館】&#10;一人当たり面積">
          <a:extLst>
            <a:ext uri="{FF2B5EF4-FFF2-40B4-BE49-F238E27FC236}">
              <a16:creationId xmlns:a16="http://schemas.microsoft.com/office/drawing/2014/main" id="{57D2C2AB-0A8C-4261-A664-C40F6E8E4063}"/>
            </a:ext>
          </a:extLst>
        </xdr:cNvPr>
        <xdr:cNvSpPr txBox="1"/>
      </xdr:nvSpPr>
      <xdr:spPr>
        <a:xfrm>
          <a:off x="8515427" y="6413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73314</xdr:rowOff>
    </xdr:from>
    <xdr:ext cx="469744" cy="259045"/>
    <xdr:sp macro="" textlink="">
      <xdr:nvSpPr>
        <xdr:cNvPr id="149" name="n_3mainValue【図書館】&#10;一人当たり面積">
          <a:extLst>
            <a:ext uri="{FF2B5EF4-FFF2-40B4-BE49-F238E27FC236}">
              <a16:creationId xmlns:a16="http://schemas.microsoft.com/office/drawing/2014/main" id="{E5EBB1C2-09D2-40FD-961A-DF258C827EA8}"/>
            </a:ext>
          </a:extLst>
        </xdr:cNvPr>
        <xdr:cNvSpPr txBox="1"/>
      </xdr:nvSpPr>
      <xdr:spPr>
        <a:xfrm>
          <a:off x="7626427" y="6416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76580</xdr:rowOff>
    </xdr:from>
    <xdr:ext cx="469744" cy="259045"/>
    <xdr:sp macro="" textlink="">
      <xdr:nvSpPr>
        <xdr:cNvPr id="150" name="n_4mainValue【図書館】&#10;一人当たり面積">
          <a:extLst>
            <a:ext uri="{FF2B5EF4-FFF2-40B4-BE49-F238E27FC236}">
              <a16:creationId xmlns:a16="http://schemas.microsoft.com/office/drawing/2014/main" id="{1260FE53-7C35-4CEF-818F-7691B36FD338}"/>
            </a:ext>
          </a:extLst>
        </xdr:cNvPr>
        <xdr:cNvSpPr txBox="1"/>
      </xdr:nvSpPr>
      <xdr:spPr>
        <a:xfrm>
          <a:off x="6737427" y="6420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7C3C8150-43C8-4C76-8135-2FB105C493F3}"/>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B1EBB482-83B1-4000-9993-5679A73087E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C2210D64-3052-43A2-BC8C-856DC4ED54E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44AB93F0-D37D-4C21-943C-4E4FB568CF77}"/>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4AC14A74-4EA2-45D6-AC9C-C029841083F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C8C347B8-4858-442A-865A-1B87379BCE2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EFDCFABE-660F-4936-82D4-B713FF927FF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E564E92-174C-490B-9A6E-648011D0EE59}"/>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159" name="正方形/長方形 158">
          <a:extLst>
            <a:ext uri="{FF2B5EF4-FFF2-40B4-BE49-F238E27FC236}">
              <a16:creationId xmlns:a16="http://schemas.microsoft.com/office/drawing/2014/main" id="{CD13DE19-F346-4077-899F-6E5C4F53AAA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60" name="正方形/長方形 159">
          <a:extLst>
            <a:ext uri="{FF2B5EF4-FFF2-40B4-BE49-F238E27FC236}">
              <a16:creationId xmlns:a16="http://schemas.microsoft.com/office/drawing/2014/main" id="{09DF0DCE-200E-40F2-AA42-12C41ED54A5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61" name="正方形/長方形 160">
          <a:extLst>
            <a:ext uri="{FF2B5EF4-FFF2-40B4-BE49-F238E27FC236}">
              <a16:creationId xmlns:a16="http://schemas.microsoft.com/office/drawing/2014/main" id="{095912C9-8F42-42B7-A750-70772D3A644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62" name="正方形/長方形 161">
          <a:extLst>
            <a:ext uri="{FF2B5EF4-FFF2-40B4-BE49-F238E27FC236}">
              <a16:creationId xmlns:a16="http://schemas.microsoft.com/office/drawing/2014/main" id="{7EA13580-4FE7-4D74-A14B-C703183D6D2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63" name="正方形/長方形 162">
          <a:extLst>
            <a:ext uri="{FF2B5EF4-FFF2-40B4-BE49-F238E27FC236}">
              <a16:creationId xmlns:a16="http://schemas.microsoft.com/office/drawing/2014/main" id="{88177701-F611-4EA6-BD4B-58D5745129A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64" name="正方形/長方形 163">
          <a:extLst>
            <a:ext uri="{FF2B5EF4-FFF2-40B4-BE49-F238E27FC236}">
              <a16:creationId xmlns:a16="http://schemas.microsoft.com/office/drawing/2014/main" id="{2A797ACF-3E3B-4E81-BF66-738FB304ECCB}"/>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65" name="正方形/長方形 164">
          <a:extLst>
            <a:ext uri="{FF2B5EF4-FFF2-40B4-BE49-F238E27FC236}">
              <a16:creationId xmlns:a16="http://schemas.microsoft.com/office/drawing/2014/main" id="{9E7D42BF-9999-4C5C-A056-600FFE6071FD}"/>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66" name="正方形/長方形 165">
          <a:extLst>
            <a:ext uri="{FF2B5EF4-FFF2-40B4-BE49-F238E27FC236}">
              <a16:creationId xmlns:a16="http://schemas.microsoft.com/office/drawing/2014/main" id="{51C6D3E0-EA0D-4028-B436-FBB48D11930B}"/>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167" name="正方形/長方形 166">
          <a:extLst>
            <a:ext uri="{FF2B5EF4-FFF2-40B4-BE49-F238E27FC236}">
              <a16:creationId xmlns:a16="http://schemas.microsoft.com/office/drawing/2014/main" id="{2C7DC189-7AB9-481D-86F3-47D37E9E71A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8" name="正方形/長方形 167">
          <a:extLst>
            <a:ext uri="{FF2B5EF4-FFF2-40B4-BE49-F238E27FC236}">
              <a16:creationId xmlns:a16="http://schemas.microsoft.com/office/drawing/2014/main" id="{7AEBE9B9-C4A6-44FE-9E3C-6F47182671F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9" name="正方形/長方形 168">
          <a:extLst>
            <a:ext uri="{FF2B5EF4-FFF2-40B4-BE49-F238E27FC236}">
              <a16:creationId xmlns:a16="http://schemas.microsoft.com/office/drawing/2014/main" id="{EA385CBE-BC28-4E20-BF5A-63556676DC9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70" name="正方形/長方形 169">
          <a:extLst>
            <a:ext uri="{FF2B5EF4-FFF2-40B4-BE49-F238E27FC236}">
              <a16:creationId xmlns:a16="http://schemas.microsoft.com/office/drawing/2014/main" id="{7094F77B-95F1-41AF-8D49-EF3122D1D6A7}"/>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1" name="正方形/長方形 170">
          <a:extLst>
            <a:ext uri="{FF2B5EF4-FFF2-40B4-BE49-F238E27FC236}">
              <a16:creationId xmlns:a16="http://schemas.microsoft.com/office/drawing/2014/main" id="{67FF0CA4-5EB8-46CB-8520-19CB1DBB109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2" name="正方形/長方形 171">
          <a:extLst>
            <a:ext uri="{FF2B5EF4-FFF2-40B4-BE49-F238E27FC236}">
              <a16:creationId xmlns:a16="http://schemas.microsoft.com/office/drawing/2014/main" id="{9B5673BF-C07F-4789-B0DA-CEB81A81B2D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3" name="正方形/長方形 172">
          <a:extLst>
            <a:ext uri="{FF2B5EF4-FFF2-40B4-BE49-F238E27FC236}">
              <a16:creationId xmlns:a16="http://schemas.microsoft.com/office/drawing/2014/main" id="{D3C1DC12-FFD8-47AA-B353-D94A1EA5AAB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4" name="正方形/長方形 173">
          <a:extLst>
            <a:ext uri="{FF2B5EF4-FFF2-40B4-BE49-F238E27FC236}">
              <a16:creationId xmlns:a16="http://schemas.microsoft.com/office/drawing/2014/main" id="{5887C2F8-1057-4117-9321-1F4DCEEE2283}"/>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5" name="正方形/長方形 174">
          <a:extLst>
            <a:ext uri="{FF2B5EF4-FFF2-40B4-BE49-F238E27FC236}">
              <a16:creationId xmlns:a16="http://schemas.microsoft.com/office/drawing/2014/main" id="{CE9D3375-49D7-4ED8-BC8B-46BDEEC2B84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6" name="正方形/長方形 175">
          <a:extLst>
            <a:ext uri="{FF2B5EF4-FFF2-40B4-BE49-F238E27FC236}">
              <a16:creationId xmlns:a16="http://schemas.microsoft.com/office/drawing/2014/main" id="{D08003EB-9221-4A81-B771-A0F642FB587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7" name="正方形/長方形 176">
          <a:extLst>
            <a:ext uri="{FF2B5EF4-FFF2-40B4-BE49-F238E27FC236}">
              <a16:creationId xmlns:a16="http://schemas.microsoft.com/office/drawing/2014/main" id="{3D8D363C-C093-4753-B266-909E5A2ECE4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8" name="正方形/長方形 177">
          <a:extLst>
            <a:ext uri="{FF2B5EF4-FFF2-40B4-BE49-F238E27FC236}">
              <a16:creationId xmlns:a16="http://schemas.microsoft.com/office/drawing/2014/main" id="{D774C207-D100-420A-AA25-5C57044228E4}"/>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9" name="正方形/長方形 178">
          <a:extLst>
            <a:ext uri="{FF2B5EF4-FFF2-40B4-BE49-F238E27FC236}">
              <a16:creationId xmlns:a16="http://schemas.microsoft.com/office/drawing/2014/main" id="{8E063B90-2CD1-4526-8C16-EAC75A120D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80" name="正方形/長方形 179">
          <a:extLst>
            <a:ext uri="{FF2B5EF4-FFF2-40B4-BE49-F238E27FC236}">
              <a16:creationId xmlns:a16="http://schemas.microsoft.com/office/drawing/2014/main" id="{01BDE163-CE61-4272-A4DE-25B10501362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1" name="正方形/長方形 180">
          <a:extLst>
            <a:ext uri="{FF2B5EF4-FFF2-40B4-BE49-F238E27FC236}">
              <a16:creationId xmlns:a16="http://schemas.microsoft.com/office/drawing/2014/main" id="{FA82319A-3915-4FBB-9E8A-36900270305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2" name="正方形/長方形 181">
          <a:extLst>
            <a:ext uri="{FF2B5EF4-FFF2-40B4-BE49-F238E27FC236}">
              <a16:creationId xmlns:a16="http://schemas.microsoft.com/office/drawing/2014/main" id="{25B22BAC-F3AB-4046-AC8D-9B0ABBBA9B4A}"/>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a:extLst>
            <a:ext uri="{FF2B5EF4-FFF2-40B4-BE49-F238E27FC236}">
              <a16:creationId xmlns:a16="http://schemas.microsoft.com/office/drawing/2014/main" id="{78AA0984-25B0-426F-AD36-A41CEA8063D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a:extLst>
            <a:ext uri="{FF2B5EF4-FFF2-40B4-BE49-F238E27FC236}">
              <a16:creationId xmlns:a16="http://schemas.microsoft.com/office/drawing/2014/main" id="{A3B3E09C-BDD9-440F-8282-CBC19A980886}"/>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a:extLst>
            <a:ext uri="{FF2B5EF4-FFF2-40B4-BE49-F238E27FC236}">
              <a16:creationId xmlns:a16="http://schemas.microsoft.com/office/drawing/2014/main" id="{E8F3B27F-61BA-44BF-B8D6-A1EED6B15BAB}"/>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a:extLst>
            <a:ext uri="{FF2B5EF4-FFF2-40B4-BE49-F238E27FC236}">
              <a16:creationId xmlns:a16="http://schemas.microsoft.com/office/drawing/2014/main" id="{2CF29163-B989-4BB6-B397-B4D8DAA2339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a:extLst>
            <a:ext uri="{FF2B5EF4-FFF2-40B4-BE49-F238E27FC236}">
              <a16:creationId xmlns:a16="http://schemas.microsoft.com/office/drawing/2014/main" id="{A5C4839B-44F3-43C2-A83F-58596D53661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a:extLst>
            <a:ext uri="{FF2B5EF4-FFF2-40B4-BE49-F238E27FC236}">
              <a16:creationId xmlns:a16="http://schemas.microsoft.com/office/drawing/2014/main" id="{2FD3816D-2510-4AF5-A47E-FE116A10C98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a:extLst>
            <a:ext uri="{FF2B5EF4-FFF2-40B4-BE49-F238E27FC236}">
              <a16:creationId xmlns:a16="http://schemas.microsoft.com/office/drawing/2014/main" id="{EEC9871E-2EDD-4457-9611-ACA692788E7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a:extLst>
            <a:ext uri="{FF2B5EF4-FFF2-40B4-BE49-F238E27FC236}">
              <a16:creationId xmlns:a16="http://schemas.microsoft.com/office/drawing/2014/main" id="{F36B7B0B-8A9C-47FE-9DF4-C9799B3235FC}"/>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191" name="テキスト ボックス 190">
          <a:extLst>
            <a:ext uri="{FF2B5EF4-FFF2-40B4-BE49-F238E27FC236}">
              <a16:creationId xmlns:a16="http://schemas.microsoft.com/office/drawing/2014/main" id="{C6848C07-F1F3-4B8D-A2B8-DA3908FDC249}"/>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192" name="直線コネクタ 191">
          <a:extLst>
            <a:ext uri="{FF2B5EF4-FFF2-40B4-BE49-F238E27FC236}">
              <a16:creationId xmlns:a16="http://schemas.microsoft.com/office/drawing/2014/main" id="{81A8832D-0C56-4803-B08C-71CAD30088E8}"/>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193" name="テキスト ボックス 192">
          <a:extLst>
            <a:ext uri="{FF2B5EF4-FFF2-40B4-BE49-F238E27FC236}">
              <a16:creationId xmlns:a16="http://schemas.microsoft.com/office/drawing/2014/main" id="{D2C41D73-92F9-4CB6-BAC8-7029F1708783}"/>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194" name="直線コネクタ 193">
          <a:extLst>
            <a:ext uri="{FF2B5EF4-FFF2-40B4-BE49-F238E27FC236}">
              <a16:creationId xmlns:a16="http://schemas.microsoft.com/office/drawing/2014/main" id="{3D58EA32-721F-4915-B21C-6CCAB904132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195" name="テキスト ボックス 194">
          <a:extLst>
            <a:ext uri="{FF2B5EF4-FFF2-40B4-BE49-F238E27FC236}">
              <a16:creationId xmlns:a16="http://schemas.microsoft.com/office/drawing/2014/main" id="{25BA8C8F-F0B6-4D75-A722-62C20852CD4A}"/>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196" name="直線コネクタ 195">
          <a:extLst>
            <a:ext uri="{FF2B5EF4-FFF2-40B4-BE49-F238E27FC236}">
              <a16:creationId xmlns:a16="http://schemas.microsoft.com/office/drawing/2014/main" id="{3CF08EF4-CDD0-4233-B0A5-14F7611AD29E}"/>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197" name="テキスト ボックス 196">
          <a:extLst>
            <a:ext uri="{FF2B5EF4-FFF2-40B4-BE49-F238E27FC236}">
              <a16:creationId xmlns:a16="http://schemas.microsoft.com/office/drawing/2014/main" id="{644EC4C0-4AE2-46DC-8C5E-73D855C93911}"/>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198" name="直線コネクタ 197">
          <a:extLst>
            <a:ext uri="{FF2B5EF4-FFF2-40B4-BE49-F238E27FC236}">
              <a16:creationId xmlns:a16="http://schemas.microsoft.com/office/drawing/2014/main" id="{1554A9B1-C23E-422F-9900-256A96692531}"/>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199" name="テキスト ボックス 198">
          <a:extLst>
            <a:ext uri="{FF2B5EF4-FFF2-40B4-BE49-F238E27FC236}">
              <a16:creationId xmlns:a16="http://schemas.microsoft.com/office/drawing/2014/main" id="{03FA8EB4-81BF-4849-9E18-61604AF15023}"/>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00" name="直線コネクタ 199">
          <a:extLst>
            <a:ext uri="{FF2B5EF4-FFF2-40B4-BE49-F238E27FC236}">
              <a16:creationId xmlns:a16="http://schemas.microsoft.com/office/drawing/2014/main" id="{B6B67F14-7329-45D7-AC1D-68E633554711}"/>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01" name="テキスト ボックス 200">
          <a:extLst>
            <a:ext uri="{FF2B5EF4-FFF2-40B4-BE49-F238E27FC236}">
              <a16:creationId xmlns:a16="http://schemas.microsoft.com/office/drawing/2014/main" id="{8BBFA38E-DF66-4977-851B-D1B5F145059F}"/>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02" name="直線コネクタ 201">
          <a:extLst>
            <a:ext uri="{FF2B5EF4-FFF2-40B4-BE49-F238E27FC236}">
              <a16:creationId xmlns:a16="http://schemas.microsoft.com/office/drawing/2014/main" id="{15AE30E9-1860-4323-8D5D-9E1008E8BDA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03" name="テキスト ボックス 202">
          <a:extLst>
            <a:ext uri="{FF2B5EF4-FFF2-40B4-BE49-F238E27FC236}">
              <a16:creationId xmlns:a16="http://schemas.microsoft.com/office/drawing/2014/main" id="{D3DB5C3A-366C-437E-B3B8-231570C8FDAA}"/>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04" name="直線コネクタ 203">
          <a:extLst>
            <a:ext uri="{FF2B5EF4-FFF2-40B4-BE49-F238E27FC236}">
              <a16:creationId xmlns:a16="http://schemas.microsoft.com/office/drawing/2014/main" id="{A5E334E5-26AC-4B71-A0C9-52B4570F9D63}"/>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05" name="テキスト ボックス 204">
          <a:extLst>
            <a:ext uri="{FF2B5EF4-FFF2-40B4-BE49-F238E27FC236}">
              <a16:creationId xmlns:a16="http://schemas.microsoft.com/office/drawing/2014/main" id="{D8B2C07D-3111-43E8-A7B7-66896698F317}"/>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206" name="直線コネクタ 205">
          <a:extLst>
            <a:ext uri="{FF2B5EF4-FFF2-40B4-BE49-F238E27FC236}">
              <a16:creationId xmlns:a16="http://schemas.microsoft.com/office/drawing/2014/main" id="{613976E8-61F8-4D3B-9A39-79487AE89EEA}"/>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207" name="【市民会館】&#10;有形固定資産減価償却率グラフ枠">
          <a:extLst>
            <a:ext uri="{FF2B5EF4-FFF2-40B4-BE49-F238E27FC236}">
              <a16:creationId xmlns:a16="http://schemas.microsoft.com/office/drawing/2014/main" id="{BFA1234B-7135-48F8-8BB8-5267C9D97431}"/>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66402</xdr:rowOff>
    </xdr:from>
    <xdr:to>
      <xdr:col>24</xdr:col>
      <xdr:colOff>62865</xdr:colOff>
      <xdr:row>109</xdr:row>
      <xdr:rowOff>32113</xdr:rowOff>
    </xdr:to>
    <xdr:cxnSp macro="">
      <xdr:nvCxnSpPr>
        <xdr:cNvPr id="208" name="直線コネクタ 207">
          <a:extLst>
            <a:ext uri="{FF2B5EF4-FFF2-40B4-BE49-F238E27FC236}">
              <a16:creationId xmlns:a16="http://schemas.microsoft.com/office/drawing/2014/main" id="{4DFDB947-ADFB-49B6-92C0-10B03E11F511}"/>
            </a:ext>
          </a:extLst>
        </xdr:cNvPr>
        <xdr:cNvCxnSpPr/>
      </xdr:nvCxnSpPr>
      <xdr:spPr>
        <a:xfrm flipV="1">
          <a:off x="4634865" y="17211402"/>
          <a:ext cx="0" cy="1508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35940</xdr:rowOff>
    </xdr:from>
    <xdr:ext cx="405111" cy="259045"/>
    <xdr:sp macro="" textlink="">
      <xdr:nvSpPr>
        <xdr:cNvPr id="209" name="【市民会館】&#10;有形固定資産減価償却率最小値テキスト">
          <a:extLst>
            <a:ext uri="{FF2B5EF4-FFF2-40B4-BE49-F238E27FC236}">
              <a16:creationId xmlns:a16="http://schemas.microsoft.com/office/drawing/2014/main" id="{C0AB2C6A-0D66-4AB2-AFD9-CE37D73AB62B}"/>
            </a:ext>
          </a:extLst>
        </xdr:cNvPr>
        <xdr:cNvSpPr txBox="1"/>
      </xdr:nvSpPr>
      <xdr:spPr>
        <a:xfrm>
          <a:off x="4673600" y="1872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32113</xdr:rowOff>
    </xdr:from>
    <xdr:to>
      <xdr:col>24</xdr:col>
      <xdr:colOff>152400</xdr:colOff>
      <xdr:row>109</xdr:row>
      <xdr:rowOff>32113</xdr:rowOff>
    </xdr:to>
    <xdr:cxnSp macro="">
      <xdr:nvCxnSpPr>
        <xdr:cNvPr id="210" name="直線コネクタ 209">
          <a:extLst>
            <a:ext uri="{FF2B5EF4-FFF2-40B4-BE49-F238E27FC236}">
              <a16:creationId xmlns:a16="http://schemas.microsoft.com/office/drawing/2014/main" id="{EFE1EF9F-2604-4034-98BE-8BD8C4402DBA}"/>
            </a:ext>
          </a:extLst>
        </xdr:cNvPr>
        <xdr:cNvCxnSpPr/>
      </xdr:nvCxnSpPr>
      <xdr:spPr>
        <a:xfrm>
          <a:off x="4546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13079</xdr:rowOff>
    </xdr:from>
    <xdr:ext cx="340478" cy="259045"/>
    <xdr:sp macro="" textlink="">
      <xdr:nvSpPr>
        <xdr:cNvPr id="211" name="【市民会館】&#10;有形固定資産減価償却率最大値テキスト">
          <a:extLst>
            <a:ext uri="{FF2B5EF4-FFF2-40B4-BE49-F238E27FC236}">
              <a16:creationId xmlns:a16="http://schemas.microsoft.com/office/drawing/2014/main" id="{083317A1-9023-48F8-BD50-8DDAC15A6238}"/>
            </a:ext>
          </a:extLst>
        </xdr:cNvPr>
        <xdr:cNvSpPr txBox="1"/>
      </xdr:nvSpPr>
      <xdr:spPr>
        <a:xfrm>
          <a:off x="4673600" y="169866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66402</xdr:rowOff>
    </xdr:from>
    <xdr:to>
      <xdr:col>24</xdr:col>
      <xdr:colOff>152400</xdr:colOff>
      <xdr:row>100</xdr:row>
      <xdr:rowOff>66402</xdr:rowOff>
    </xdr:to>
    <xdr:cxnSp macro="">
      <xdr:nvCxnSpPr>
        <xdr:cNvPr id="212" name="直線コネクタ 211">
          <a:extLst>
            <a:ext uri="{FF2B5EF4-FFF2-40B4-BE49-F238E27FC236}">
              <a16:creationId xmlns:a16="http://schemas.microsoft.com/office/drawing/2014/main" id="{E62CE995-622F-4D2D-95DC-069AC3C124D7}"/>
            </a:ext>
          </a:extLst>
        </xdr:cNvPr>
        <xdr:cNvCxnSpPr/>
      </xdr:nvCxnSpPr>
      <xdr:spPr>
        <a:xfrm>
          <a:off x="4546600" y="17211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107059</xdr:rowOff>
    </xdr:from>
    <xdr:ext cx="405111" cy="259045"/>
    <xdr:sp macro="" textlink="">
      <xdr:nvSpPr>
        <xdr:cNvPr id="213" name="【市民会館】&#10;有形固定資産減価償却率平均値テキスト">
          <a:extLst>
            <a:ext uri="{FF2B5EF4-FFF2-40B4-BE49-F238E27FC236}">
              <a16:creationId xmlns:a16="http://schemas.microsoft.com/office/drawing/2014/main" id="{4E048062-0E49-4A72-A48B-28001D9DF1FB}"/>
            </a:ext>
          </a:extLst>
        </xdr:cNvPr>
        <xdr:cNvSpPr txBox="1"/>
      </xdr:nvSpPr>
      <xdr:spPr>
        <a:xfrm>
          <a:off x="4673600" y="179378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84182</xdr:rowOff>
    </xdr:from>
    <xdr:to>
      <xdr:col>24</xdr:col>
      <xdr:colOff>114300</xdr:colOff>
      <xdr:row>106</xdr:row>
      <xdr:rowOff>14332</xdr:rowOff>
    </xdr:to>
    <xdr:sp macro="" textlink="">
      <xdr:nvSpPr>
        <xdr:cNvPr id="214" name="フローチャート: 判断 213">
          <a:extLst>
            <a:ext uri="{FF2B5EF4-FFF2-40B4-BE49-F238E27FC236}">
              <a16:creationId xmlns:a16="http://schemas.microsoft.com/office/drawing/2014/main" id="{E213B5DA-81BE-425C-83CE-F5AB5C156738}"/>
            </a:ext>
          </a:extLst>
        </xdr:cNvPr>
        <xdr:cNvSpPr/>
      </xdr:nvSpPr>
      <xdr:spPr>
        <a:xfrm>
          <a:off x="4584700" y="1808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58057</xdr:rowOff>
    </xdr:from>
    <xdr:to>
      <xdr:col>20</xdr:col>
      <xdr:colOff>38100</xdr:colOff>
      <xdr:row>105</xdr:row>
      <xdr:rowOff>159657</xdr:rowOff>
    </xdr:to>
    <xdr:sp macro="" textlink="">
      <xdr:nvSpPr>
        <xdr:cNvPr id="215" name="フローチャート: 判断 214">
          <a:extLst>
            <a:ext uri="{FF2B5EF4-FFF2-40B4-BE49-F238E27FC236}">
              <a16:creationId xmlns:a16="http://schemas.microsoft.com/office/drawing/2014/main" id="{BBC47156-9974-4D65-BB76-87AA25FB4759}"/>
            </a:ext>
          </a:extLst>
        </xdr:cNvPr>
        <xdr:cNvSpPr/>
      </xdr:nvSpPr>
      <xdr:spPr>
        <a:xfrm>
          <a:off x="3746500" y="1806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51526</xdr:rowOff>
    </xdr:from>
    <xdr:to>
      <xdr:col>15</xdr:col>
      <xdr:colOff>101600</xdr:colOff>
      <xdr:row>105</xdr:row>
      <xdr:rowOff>153126</xdr:rowOff>
    </xdr:to>
    <xdr:sp macro="" textlink="">
      <xdr:nvSpPr>
        <xdr:cNvPr id="216" name="フローチャート: 判断 215">
          <a:extLst>
            <a:ext uri="{FF2B5EF4-FFF2-40B4-BE49-F238E27FC236}">
              <a16:creationId xmlns:a16="http://schemas.microsoft.com/office/drawing/2014/main" id="{F0BF1A8B-7E52-43D4-91FE-6F176B9C5908}"/>
            </a:ext>
          </a:extLst>
        </xdr:cNvPr>
        <xdr:cNvSpPr/>
      </xdr:nvSpPr>
      <xdr:spPr>
        <a:xfrm>
          <a:off x="2857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28666</xdr:rowOff>
    </xdr:from>
    <xdr:to>
      <xdr:col>10</xdr:col>
      <xdr:colOff>165100</xdr:colOff>
      <xdr:row>105</xdr:row>
      <xdr:rowOff>130266</xdr:rowOff>
    </xdr:to>
    <xdr:sp macro="" textlink="">
      <xdr:nvSpPr>
        <xdr:cNvPr id="217" name="フローチャート: 判断 216">
          <a:extLst>
            <a:ext uri="{FF2B5EF4-FFF2-40B4-BE49-F238E27FC236}">
              <a16:creationId xmlns:a16="http://schemas.microsoft.com/office/drawing/2014/main" id="{4FA16CC1-1202-4D72-9253-3F4ABBA3C1C8}"/>
            </a:ext>
          </a:extLst>
        </xdr:cNvPr>
        <xdr:cNvSpPr/>
      </xdr:nvSpPr>
      <xdr:spPr>
        <a:xfrm>
          <a:off x="1968500" y="18030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5806</xdr:rowOff>
    </xdr:from>
    <xdr:to>
      <xdr:col>6</xdr:col>
      <xdr:colOff>38100</xdr:colOff>
      <xdr:row>105</xdr:row>
      <xdr:rowOff>107406</xdr:rowOff>
    </xdr:to>
    <xdr:sp macro="" textlink="">
      <xdr:nvSpPr>
        <xdr:cNvPr id="218" name="フローチャート: 判断 217">
          <a:extLst>
            <a:ext uri="{FF2B5EF4-FFF2-40B4-BE49-F238E27FC236}">
              <a16:creationId xmlns:a16="http://schemas.microsoft.com/office/drawing/2014/main" id="{3BCC699E-49A7-4A76-AF56-1C85D716D30E}"/>
            </a:ext>
          </a:extLst>
        </xdr:cNvPr>
        <xdr:cNvSpPr/>
      </xdr:nvSpPr>
      <xdr:spPr>
        <a:xfrm>
          <a:off x="1079500" y="18008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219" name="テキスト ボックス 218">
          <a:extLst>
            <a:ext uri="{FF2B5EF4-FFF2-40B4-BE49-F238E27FC236}">
              <a16:creationId xmlns:a16="http://schemas.microsoft.com/office/drawing/2014/main" id="{562D033C-5F88-4451-839B-F6A854F3B9B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220" name="テキスト ボックス 219">
          <a:extLst>
            <a:ext uri="{FF2B5EF4-FFF2-40B4-BE49-F238E27FC236}">
              <a16:creationId xmlns:a16="http://schemas.microsoft.com/office/drawing/2014/main" id="{45B9837E-A301-4C88-A89D-4A5A7AD73FA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221" name="テキスト ボックス 220">
          <a:extLst>
            <a:ext uri="{FF2B5EF4-FFF2-40B4-BE49-F238E27FC236}">
              <a16:creationId xmlns:a16="http://schemas.microsoft.com/office/drawing/2014/main" id="{058208CD-EF41-4BFF-AB3E-6C64EC68127C}"/>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222" name="テキスト ボックス 221">
          <a:extLst>
            <a:ext uri="{FF2B5EF4-FFF2-40B4-BE49-F238E27FC236}">
              <a16:creationId xmlns:a16="http://schemas.microsoft.com/office/drawing/2014/main" id="{79E89E46-5CDB-435B-8C7F-2E5406895453}"/>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223" name="テキスト ボックス 222">
          <a:extLst>
            <a:ext uri="{FF2B5EF4-FFF2-40B4-BE49-F238E27FC236}">
              <a16:creationId xmlns:a16="http://schemas.microsoft.com/office/drawing/2014/main" id="{C751714C-76A2-41D8-99C2-3BD414B8D0DD}"/>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134801</xdr:rowOff>
    </xdr:from>
    <xdr:to>
      <xdr:col>24</xdr:col>
      <xdr:colOff>114300</xdr:colOff>
      <xdr:row>106</xdr:row>
      <xdr:rowOff>64951</xdr:rowOff>
    </xdr:to>
    <xdr:sp macro="" textlink="">
      <xdr:nvSpPr>
        <xdr:cNvPr id="224" name="楕円 223">
          <a:extLst>
            <a:ext uri="{FF2B5EF4-FFF2-40B4-BE49-F238E27FC236}">
              <a16:creationId xmlns:a16="http://schemas.microsoft.com/office/drawing/2014/main" id="{9D806306-2D40-4F90-B37C-184B75916767}"/>
            </a:ext>
          </a:extLst>
        </xdr:cNvPr>
        <xdr:cNvSpPr/>
      </xdr:nvSpPr>
      <xdr:spPr>
        <a:xfrm>
          <a:off x="4584700" y="1813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113228</xdr:rowOff>
    </xdr:from>
    <xdr:ext cx="405111" cy="259045"/>
    <xdr:sp macro="" textlink="">
      <xdr:nvSpPr>
        <xdr:cNvPr id="225" name="【市民会館】&#10;有形固定資産減価償却率該当値テキスト">
          <a:extLst>
            <a:ext uri="{FF2B5EF4-FFF2-40B4-BE49-F238E27FC236}">
              <a16:creationId xmlns:a16="http://schemas.microsoft.com/office/drawing/2014/main" id="{71D6BB92-FF0E-4DCA-AE7A-FC25F3D9B819}"/>
            </a:ext>
          </a:extLst>
        </xdr:cNvPr>
        <xdr:cNvSpPr txBox="1"/>
      </xdr:nvSpPr>
      <xdr:spPr>
        <a:xfrm>
          <a:off x="4673600" y="1811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100512</xdr:rowOff>
    </xdr:from>
    <xdr:to>
      <xdr:col>20</xdr:col>
      <xdr:colOff>38100</xdr:colOff>
      <xdr:row>106</xdr:row>
      <xdr:rowOff>30662</xdr:rowOff>
    </xdr:to>
    <xdr:sp macro="" textlink="">
      <xdr:nvSpPr>
        <xdr:cNvPr id="226" name="楕円 225">
          <a:extLst>
            <a:ext uri="{FF2B5EF4-FFF2-40B4-BE49-F238E27FC236}">
              <a16:creationId xmlns:a16="http://schemas.microsoft.com/office/drawing/2014/main" id="{879931E7-F23F-4EC0-A3BF-2BD094334998}"/>
            </a:ext>
          </a:extLst>
        </xdr:cNvPr>
        <xdr:cNvSpPr/>
      </xdr:nvSpPr>
      <xdr:spPr>
        <a:xfrm>
          <a:off x="3746500" y="18102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151312</xdr:rowOff>
    </xdr:from>
    <xdr:to>
      <xdr:col>24</xdr:col>
      <xdr:colOff>63500</xdr:colOff>
      <xdr:row>106</xdr:row>
      <xdr:rowOff>14151</xdr:rowOff>
    </xdr:to>
    <xdr:cxnSp macro="">
      <xdr:nvCxnSpPr>
        <xdr:cNvPr id="227" name="直線コネクタ 226">
          <a:extLst>
            <a:ext uri="{FF2B5EF4-FFF2-40B4-BE49-F238E27FC236}">
              <a16:creationId xmlns:a16="http://schemas.microsoft.com/office/drawing/2014/main" id="{CEEFF0C4-20C6-431F-BFA0-22AC73EE29B6}"/>
            </a:ext>
          </a:extLst>
        </xdr:cNvPr>
        <xdr:cNvCxnSpPr/>
      </xdr:nvCxnSpPr>
      <xdr:spPr>
        <a:xfrm>
          <a:off x="3797300" y="18153562"/>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69487</xdr:rowOff>
    </xdr:from>
    <xdr:to>
      <xdr:col>15</xdr:col>
      <xdr:colOff>101600</xdr:colOff>
      <xdr:row>105</xdr:row>
      <xdr:rowOff>171087</xdr:rowOff>
    </xdr:to>
    <xdr:sp macro="" textlink="">
      <xdr:nvSpPr>
        <xdr:cNvPr id="228" name="楕円 227">
          <a:extLst>
            <a:ext uri="{FF2B5EF4-FFF2-40B4-BE49-F238E27FC236}">
              <a16:creationId xmlns:a16="http://schemas.microsoft.com/office/drawing/2014/main" id="{11983CDF-725D-423F-88DF-B2113A3DBF15}"/>
            </a:ext>
          </a:extLst>
        </xdr:cNvPr>
        <xdr:cNvSpPr/>
      </xdr:nvSpPr>
      <xdr:spPr>
        <a:xfrm>
          <a:off x="2857500" y="18071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120287</xdr:rowOff>
    </xdr:from>
    <xdr:to>
      <xdr:col>19</xdr:col>
      <xdr:colOff>177800</xdr:colOff>
      <xdr:row>105</xdr:row>
      <xdr:rowOff>151312</xdr:rowOff>
    </xdr:to>
    <xdr:cxnSp macro="">
      <xdr:nvCxnSpPr>
        <xdr:cNvPr id="229" name="直線コネクタ 228">
          <a:extLst>
            <a:ext uri="{FF2B5EF4-FFF2-40B4-BE49-F238E27FC236}">
              <a16:creationId xmlns:a16="http://schemas.microsoft.com/office/drawing/2014/main" id="{F2146308-AA07-4C45-8499-90477BE9AA13}"/>
            </a:ext>
          </a:extLst>
        </xdr:cNvPr>
        <xdr:cNvCxnSpPr/>
      </xdr:nvCxnSpPr>
      <xdr:spPr>
        <a:xfrm>
          <a:off x="2908300" y="18122537"/>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41729</xdr:rowOff>
    </xdr:from>
    <xdr:to>
      <xdr:col>10</xdr:col>
      <xdr:colOff>165100</xdr:colOff>
      <xdr:row>105</xdr:row>
      <xdr:rowOff>143329</xdr:rowOff>
    </xdr:to>
    <xdr:sp macro="" textlink="">
      <xdr:nvSpPr>
        <xdr:cNvPr id="230" name="楕円 229">
          <a:extLst>
            <a:ext uri="{FF2B5EF4-FFF2-40B4-BE49-F238E27FC236}">
              <a16:creationId xmlns:a16="http://schemas.microsoft.com/office/drawing/2014/main" id="{61E2B115-6C74-4356-8D3F-2A2338192F7D}"/>
            </a:ext>
          </a:extLst>
        </xdr:cNvPr>
        <xdr:cNvSpPr/>
      </xdr:nvSpPr>
      <xdr:spPr>
        <a:xfrm>
          <a:off x="1968500" y="18043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92529</xdr:rowOff>
    </xdr:from>
    <xdr:to>
      <xdr:col>15</xdr:col>
      <xdr:colOff>50800</xdr:colOff>
      <xdr:row>105</xdr:row>
      <xdr:rowOff>120287</xdr:rowOff>
    </xdr:to>
    <xdr:cxnSp macro="">
      <xdr:nvCxnSpPr>
        <xdr:cNvPr id="231" name="直線コネクタ 230">
          <a:extLst>
            <a:ext uri="{FF2B5EF4-FFF2-40B4-BE49-F238E27FC236}">
              <a16:creationId xmlns:a16="http://schemas.microsoft.com/office/drawing/2014/main" id="{62915F59-4E6D-4C37-8875-2C61852E55D3}"/>
            </a:ext>
          </a:extLst>
        </xdr:cNvPr>
        <xdr:cNvCxnSpPr/>
      </xdr:nvCxnSpPr>
      <xdr:spPr>
        <a:xfrm>
          <a:off x="2019300" y="18094779"/>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15602</xdr:rowOff>
    </xdr:from>
    <xdr:to>
      <xdr:col>6</xdr:col>
      <xdr:colOff>38100</xdr:colOff>
      <xdr:row>105</xdr:row>
      <xdr:rowOff>117202</xdr:rowOff>
    </xdr:to>
    <xdr:sp macro="" textlink="">
      <xdr:nvSpPr>
        <xdr:cNvPr id="232" name="楕円 231">
          <a:extLst>
            <a:ext uri="{FF2B5EF4-FFF2-40B4-BE49-F238E27FC236}">
              <a16:creationId xmlns:a16="http://schemas.microsoft.com/office/drawing/2014/main" id="{4121C163-CBB2-41B3-B1F5-301DC15D4EAB}"/>
            </a:ext>
          </a:extLst>
        </xdr:cNvPr>
        <xdr:cNvSpPr/>
      </xdr:nvSpPr>
      <xdr:spPr>
        <a:xfrm>
          <a:off x="1079500" y="1801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66402</xdr:rowOff>
    </xdr:from>
    <xdr:to>
      <xdr:col>10</xdr:col>
      <xdr:colOff>114300</xdr:colOff>
      <xdr:row>105</xdr:row>
      <xdr:rowOff>92529</xdr:rowOff>
    </xdr:to>
    <xdr:cxnSp macro="">
      <xdr:nvCxnSpPr>
        <xdr:cNvPr id="233" name="直線コネクタ 232">
          <a:extLst>
            <a:ext uri="{FF2B5EF4-FFF2-40B4-BE49-F238E27FC236}">
              <a16:creationId xmlns:a16="http://schemas.microsoft.com/office/drawing/2014/main" id="{92D201B5-C4F3-4C2B-8900-35FFB7352966}"/>
            </a:ext>
          </a:extLst>
        </xdr:cNvPr>
        <xdr:cNvCxnSpPr/>
      </xdr:nvCxnSpPr>
      <xdr:spPr>
        <a:xfrm>
          <a:off x="1130300" y="18068652"/>
          <a:ext cx="8890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4734</xdr:rowOff>
    </xdr:from>
    <xdr:ext cx="405111" cy="259045"/>
    <xdr:sp macro="" textlink="">
      <xdr:nvSpPr>
        <xdr:cNvPr id="234" name="n_1aveValue【市民会館】&#10;有形固定資産減価償却率">
          <a:extLst>
            <a:ext uri="{FF2B5EF4-FFF2-40B4-BE49-F238E27FC236}">
              <a16:creationId xmlns:a16="http://schemas.microsoft.com/office/drawing/2014/main" id="{D5BE7FC1-C6EF-49DD-9342-B890BB588E25}"/>
            </a:ext>
          </a:extLst>
        </xdr:cNvPr>
        <xdr:cNvSpPr txBox="1"/>
      </xdr:nvSpPr>
      <xdr:spPr>
        <a:xfrm>
          <a:off x="3582044" y="1783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169653</xdr:rowOff>
    </xdr:from>
    <xdr:ext cx="405111" cy="259045"/>
    <xdr:sp macro="" textlink="">
      <xdr:nvSpPr>
        <xdr:cNvPr id="235" name="n_2aveValue【市民会館】&#10;有形固定資産減価償却率">
          <a:extLst>
            <a:ext uri="{FF2B5EF4-FFF2-40B4-BE49-F238E27FC236}">
              <a16:creationId xmlns:a16="http://schemas.microsoft.com/office/drawing/2014/main" id="{D6AE5B37-4D88-4A15-A2B7-91DD313287AC}"/>
            </a:ext>
          </a:extLst>
        </xdr:cNvPr>
        <xdr:cNvSpPr txBox="1"/>
      </xdr:nvSpPr>
      <xdr:spPr>
        <a:xfrm>
          <a:off x="2705744" y="17829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146793</xdr:rowOff>
    </xdr:from>
    <xdr:ext cx="405111" cy="259045"/>
    <xdr:sp macro="" textlink="">
      <xdr:nvSpPr>
        <xdr:cNvPr id="236" name="n_3aveValue【市民会館】&#10;有形固定資産減価償却率">
          <a:extLst>
            <a:ext uri="{FF2B5EF4-FFF2-40B4-BE49-F238E27FC236}">
              <a16:creationId xmlns:a16="http://schemas.microsoft.com/office/drawing/2014/main" id="{17CCCB4E-F80C-417B-8DCD-6F57E37E7D7F}"/>
            </a:ext>
          </a:extLst>
        </xdr:cNvPr>
        <xdr:cNvSpPr txBox="1"/>
      </xdr:nvSpPr>
      <xdr:spPr>
        <a:xfrm>
          <a:off x="1816744" y="17806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123933</xdr:rowOff>
    </xdr:from>
    <xdr:ext cx="405111" cy="259045"/>
    <xdr:sp macro="" textlink="">
      <xdr:nvSpPr>
        <xdr:cNvPr id="237" name="n_4aveValue【市民会館】&#10;有形固定資産減価償却率">
          <a:extLst>
            <a:ext uri="{FF2B5EF4-FFF2-40B4-BE49-F238E27FC236}">
              <a16:creationId xmlns:a16="http://schemas.microsoft.com/office/drawing/2014/main" id="{697B51DE-55A0-4EA1-AC45-4507D46DE72E}"/>
            </a:ext>
          </a:extLst>
        </xdr:cNvPr>
        <xdr:cNvSpPr txBox="1"/>
      </xdr:nvSpPr>
      <xdr:spPr>
        <a:xfrm>
          <a:off x="927744" y="17783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21789</xdr:rowOff>
    </xdr:from>
    <xdr:ext cx="405111" cy="259045"/>
    <xdr:sp macro="" textlink="">
      <xdr:nvSpPr>
        <xdr:cNvPr id="238" name="n_1mainValue【市民会館】&#10;有形固定資産減価償却率">
          <a:extLst>
            <a:ext uri="{FF2B5EF4-FFF2-40B4-BE49-F238E27FC236}">
              <a16:creationId xmlns:a16="http://schemas.microsoft.com/office/drawing/2014/main" id="{7C3F27E7-2F81-4AAC-84D6-932363636285}"/>
            </a:ext>
          </a:extLst>
        </xdr:cNvPr>
        <xdr:cNvSpPr txBox="1"/>
      </xdr:nvSpPr>
      <xdr:spPr>
        <a:xfrm>
          <a:off x="35820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162214</xdr:rowOff>
    </xdr:from>
    <xdr:ext cx="405111" cy="259045"/>
    <xdr:sp macro="" textlink="">
      <xdr:nvSpPr>
        <xdr:cNvPr id="239" name="n_2mainValue【市民会館】&#10;有形固定資産減価償却率">
          <a:extLst>
            <a:ext uri="{FF2B5EF4-FFF2-40B4-BE49-F238E27FC236}">
              <a16:creationId xmlns:a16="http://schemas.microsoft.com/office/drawing/2014/main" id="{8A5E2134-6461-4808-869A-06BE2E70191A}"/>
            </a:ext>
          </a:extLst>
        </xdr:cNvPr>
        <xdr:cNvSpPr txBox="1"/>
      </xdr:nvSpPr>
      <xdr:spPr>
        <a:xfrm>
          <a:off x="2705744" y="1816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134456</xdr:rowOff>
    </xdr:from>
    <xdr:ext cx="405111" cy="259045"/>
    <xdr:sp macro="" textlink="">
      <xdr:nvSpPr>
        <xdr:cNvPr id="240" name="n_3mainValue【市民会館】&#10;有形固定資産減価償却率">
          <a:extLst>
            <a:ext uri="{FF2B5EF4-FFF2-40B4-BE49-F238E27FC236}">
              <a16:creationId xmlns:a16="http://schemas.microsoft.com/office/drawing/2014/main" id="{9D96D76F-583D-42FD-AC89-43817EE99BE0}"/>
            </a:ext>
          </a:extLst>
        </xdr:cNvPr>
        <xdr:cNvSpPr txBox="1"/>
      </xdr:nvSpPr>
      <xdr:spPr>
        <a:xfrm>
          <a:off x="1816744" y="18136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108329</xdr:rowOff>
    </xdr:from>
    <xdr:ext cx="405111" cy="259045"/>
    <xdr:sp macro="" textlink="">
      <xdr:nvSpPr>
        <xdr:cNvPr id="241" name="n_4mainValue【市民会館】&#10;有形固定資産減価償却率">
          <a:extLst>
            <a:ext uri="{FF2B5EF4-FFF2-40B4-BE49-F238E27FC236}">
              <a16:creationId xmlns:a16="http://schemas.microsoft.com/office/drawing/2014/main" id="{2DD39626-D924-44B4-8A7F-8BDB6A1A759F}"/>
            </a:ext>
          </a:extLst>
        </xdr:cNvPr>
        <xdr:cNvSpPr txBox="1"/>
      </xdr:nvSpPr>
      <xdr:spPr>
        <a:xfrm>
          <a:off x="927744" y="1811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242" name="正方形/長方形 241">
          <a:extLst>
            <a:ext uri="{FF2B5EF4-FFF2-40B4-BE49-F238E27FC236}">
              <a16:creationId xmlns:a16="http://schemas.microsoft.com/office/drawing/2014/main" id="{8DCCFCA0-6E19-40C2-98FF-2A844D81C2A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43" name="正方形/長方形 242">
          <a:extLst>
            <a:ext uri="{FF2B5EF4-FFF2-40B4-BE49-F238E27FC236}">
              <a16:creationId xmlns:a16="http://schemas.microsoft.com/office/drawing/2014/main" id="{6C92871E-07D4-402B-8D34-2C6AB714D61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44" name="正方形/長方形 243">
          <a:extLst>
            <a:ext uri="{FF2B5EF4-FFF2-40B4-BE49-F238E27FC236}">
              <a16:creationId xmlns:a16="http://schemas.microsoft.com/office/drawing/2014/main" id="{CF5BC8FE-29F4-4FF0-B826-42B2071845DA}"/>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45" name="正方形/長方形 244">
          <a:extLst>
            <a:ext uri="{FF2B5EF4-FFF2-40B4-BE49-F238E27FC236}">
              <a16:creationId xmlns:a16="http://schemas.microsoft.com/office/drawing/2014/main" id="{D9BDB6CD-75DF-4B89-A19D-5A4711598C2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46" name="正方形/長方形 245">
          <a:extLst>
            <a:ext uri="{FF2B5EF4-FFF2-40B4-BE49-F238E27FC236}">
              <a16:creationId xmlns:a16="http://schemas.microsoft.com/office/drawing/2014/main" id="{EEC58945-2466-4769-B06D-4948BE4B0E6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47" name="正方形/長方形 246">
          <a:extLst>
            <a:ext uri="{FF2B5EF4-FFF2-40B4-BE49-F238E27FC236}">
              <a16:creationId xmlns:a16="http://schemas.microsoft.com/office/drawing/2014/main" id="{70313B4C-352C-4DC2-9B36-70C8CECB61D5}"/>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48" name="正方形/長方形 247">
          <a:extLst>
            <a:ext uri="{FF2B5EF4-FFF2-40B4-BE49-F238E27FC236}">
              <a16:creationId xmlns:a16="http://schemas.microsoft.com/office/drawing/2014/main" id="{32594C27-17AA-448E-B756-841C1F29C8C9}"/>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49" name="正方形/長方形 248">
          <a:extLst>
            <a:ext uri="{FF2B5EF4-FFF2-40B4-BE49-F238E27FC236}">
              <a16:creationId xmlns:a16="http://schemas.microsoft.com/office/drawing/2014/main" id="{42B562CD-8854-47BE-A0EE-41989BEC121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250" name="テキスト ボックス 249">
          <a:extLst>
            <a:ext uri="{FF2B5EF4-FFF2-40B4-BE49-F238E27FC236}">
              <a16:creationId xmlns:a16="http://schemas.microsoft.com/office/drawing/2014/main" id="{5FA56A4E-6921-40F6-9D60-B2430232E1C2}"/>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251" name="直線コネクタ 250">
          <a:extLst>
            <a:ext uri="{FF2B5EF4-FFF2-40B4-BE49-F238E27FC236}">
              <a16:creationId xmlns:a16="http://schemas.microsoft.com/office/drawing/2014/main" id="{A7C57C50-3851-4886-BFE3-8ADC53773F9C}"/>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252" name="直線コネクタ 251">
          <a:extLst>
            <a:ext uri="{FF2B5EF4-FFF2-40B4-BE49-F238E27FC236}">
              <a16:creationId xmlns:a16="http://schemas.microsoft.com/office/drawing/2014/main" id="{26B3B981-181B-4658-8C0C-A344D511DC5D}"/>
            </a:ext>
          </a:extLst>
        </xdr:cNvPr>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253" name="テキスト ボックス 252">
          <a:extLst>
            <a:ext uri="{FF2B5EF4-FFF2-40B4-BE49-F238E27FC236}">
              <a16:creationId xmlns:a16="http://schemas.microsoft.com/office/drawing/2014/main" id="{9E235226-3997-4873-A6C6-EB72271793B6}"/>
            </a:ext>
          </a:extLst>
        </xdr:cNvPr>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254" name="直線コネクタ 253">
          <a:extLst>
            <a:ext uri="{FF2B5EF4-FFF2-40B4-BE49-F238E27FC236}">
              <a16:creationId xmlns:a16="http://schemas.microsoft.com/office/drawing/2014/main" id="{F6886631-24A2-4BA0-97F0-A1C7C4AE3776}"/>
            </a:ext>
          </a:extLst>
        </xdr:cNvPr>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255" name="テキスト ボックス 254">
          <a:extLst>
            <a:ext uri="{FF2B5EF4-FFF2-40B4-BE49-F238E27FC236}">
              <a16:creationId xmlns:a16="http://schemas.microsoft.com/office/drawing/2014/main" id="{85DBCC27-C60B-4082-980A-D28F35701024}"/>
            </a:ext>
          </a:extLst>
        </xdr:cNvPr>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256" name="直線コネクタ 255">
          <a:extLst>
            <a:ext uri="{FF2B5EF4-FFF2-40B4-BE49-F238E27FC236}">
              <a16:creationId xmlns:a16="http://schemas.microsoft.com/office/drawing/2014/main" id="{696789AF-F4E9-45A5-AEA6-AFBB41F5F1A7}"/>
            </a:ext>
          </a:extLst>
        </xdr:cNvPr>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257" name="テキスト ボックス 256">
          <a:extLst>
            <a:ext uri="{FF2B5EF4-FFF2-40B4-BE49-F238E27FC236}">
              <a16:creationId xmlns:a16="http://schemas.microsoft.com/office/drawing/2014/main" id="{921AAB15-FD98-422A-B922-4DE7D1579FC8}"/>
            </a:ext>
          </a:extLst>
        </xdr:cNvPr>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258" name="直線コネクタ 257">
          <a:extLst>
            <a:ext uri="{FF2B5EF4-FFF2-40B4-BE49-F238E27FC236}">
              <a16:creationId xmlns:a16="http://schemas.microsoft.com/office/drawing/2014/main" id="{853384A5-86F3-4A69-A888-E3FF53CE88E3}"/>
            </a:ext>
          </a:extLst>
        </xdr:cNvPr>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259" name="テキスト ボックス 258">
          <a:extLst>
            <a:ext uri="{FF2B5EF4-FFF2-40B4-BE49-F238E27FC236}">
              <a16:creationId xmlns:a16="http://schemas.microsoft.com/office/drawing/2014/main" id="{C0FCB542-018B-4A04-8641-0831C37D7029}"/>
            </a:ext>
          </a:extLst>
        </xdr:cNvPr>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260" name="直線コネクタ 259">
          <a:extLst>
            <a:ext uri="{FF2B5EF4-FFF2-40B4-BE49-F238E27FC236}">
              <a16:creationId xmlns:a16="http://schemas.microsoft.com/office/drawing/2014/main" id="{9BC040D1-2680-4CDD-815C-73007B099723}"/>
            </a:ext>
          </a:extLst>
        </xdr:cNvPr>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261" name="テキスト ボックス 260">
          <a:extLst>
            <a:ext uri="{FF2B5EF4-FFF2-40B4-BE49-F238E27FC236}">
              <a16:creationId xmlns:a16="http://schemas.microsoft.com/office/drawing/2014/main" id="{469C2CE5-84B6-4CF3-BC91-403E6927E23D}"/>
            </a:ext>
          </a:extLst>
        </xdr:cNvPr>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262" name="直線コネクタ 261">
          <a:extLst>
            <a:ext uri="{FF2B5EF4-FFF2-40B4-BE49-F238E27FC236}">
              <a16:creationId xmlns:a16="http://schemas.microsoft.com/office/drawing/2014/main" id="{26495155-3B4A-4197-A9DD-EC4AD5D39668}"/>
            </a:ext>
          </a:extLst>
        </xdr:cNvPr>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263" name="テキスト ボックス 262">
          <a:extLst>
            <a:ext uri="{FF2B5EF4-FFF2-40B4-BE49-F238E27FC236}">
              <a16:creationId xmlns:a16="http://schemas.microsoft.com/office/drawing/2014/main" id="{2E0159D2-DE09-4686-8C41-F86435238D65}"/>
            </a:ext>
          </a:extLst>
        </xdr:cNvPr>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264" name="直線コネクタ 263">
          <a:extLst>
            <a:ext uri="{FF2B5EF4-FFF2-40B4-BE49-F238E27FC236}">
              <a16:creationId xmlns:a16="http://schemas.microsoft.com/office/drawing/2014/main" id="{80A23E0B-536E-4BBD-B4A0-81F50D79945F}"/>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265" name="テキスト ボックス 264">
          <a:extLst>
            <a:ext uri="{FF2B5EF4-FFF2-40B4-BE49-F238E27FC236}">
              <a16:creationId xmlns:a16="http://schemas.microsoft.com/office/drawing/2014/main" id="{0E6A9822-4F13-4C78-9AC4-64CB7955216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266" name="【市民会館】&#10;一人当たり面積グラフ枠">
          <a:extLst>
            <a:ext uri="{FF2B5EF4-FFF2-40B4-BE49-F238E27FC236}">
              <a16:creationId xmlns:a16="http://schemas.microsoft.com/office/drawing/2014/main" id="{39EBC541-C91C-4ED6-ABE5-B80184687DDF}"/>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112123</xdr:rowOff>
    </xdr:from>
    <xdr:to>
      <xdr:col>54</xdr:col>
      <xdr:colOff>189865</xdr:colOff>
      <xdr:row>109</xdr:row>
      <xdr:rowOff>1088</xdr:rowOff>
    </xdr:to>
    <xdr:cxnSp macro="">
      <xdr:nvCxnSpPr>
        <xdr:cNvPr id="267" name="直線コネクタ 266">
          <a:extLst>
            <a:ext uri="{FF2B5EF4-FFF2-40B4-BE49-F238E27FC236}">
              <a16:creationId xmlns:a16="http://schemas.microsoft.com/office/drawing/2014/main" id="{D1ECC1D8-5923-41A0-B891-1A9A3CCA3AA0}"/>
            </a:ext>
          </a:extLst>
        </xdr:cNvPr>
        <xdr:cNvCxnSpPr/>
      </xdr:nvCxnSpPr>
      <xdr:spPr>
        <a:xfrm flipV="1">
          <a:off x="10476865" y="17257123"/>
          <a:ext cx="0" cy="1432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4915</xdr:rowOff>
    </xdr:from>
    <xdr:ext cx="469744" cy="259045"/>
    <xdr:sp macro="" textlink="">
      <xdr:nvSpPr>
        <xdr:cNvPr id="268" name="【市民会館】&#10;一人当たり面積最小値テキスト">
          <a:extLst>
            <a:ext uri="{FF2B5EF4-FFF2-40B4-BE49-F238E27FC236}">
              <a16:creationId xmlns:a16="http://schemas.microsoft.com/office/drawing/2014/main" id="{153D0892-3AEF-42EC-9305-E53E7609E490}"/>
            </a:ext>
          </a:extLst>
        </xdr:cNvPr>
        <xdr:cNvSpPr txBox="1"/>
      </xdr:nvSpPr>
      <xdr:spPr>
        <a:xfrm>
          <a:off x="10515600" y="1869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1088</xdr:rowOff>
    </xdr:from>
    <xdr:to>
      <xdr:col>55</xdr:col>
      <xdr:colOff>88900</xdr:colOff>
      <xdr:row>109</xdr:row>
      <xdr:rowOff>1088</xdr:rowOff>
    </xdr:to>
    <xdr:cxnSp macro="">
      <xdr:nvCxnSpPr>
        <xdr:cNvPr id="269" name="直線コネクタ 268">
          <a:extLst>
            <a:ext uri="{FF2B5EF4-FFF2-40B4-BE49-F238E27FC236}">
              <a16:creationId xmlns:a16="http://schemas.microsoft.com/office/drawing/2014/main" id="{2F4C7A62-250F-4C30-A30D-5A46B55B1903}"/>
            </a:ext>
          </a:extLst>
        </xdr:cNvPr>
        <xdr:cNvCxnSpPr/>
      </xdr:nvCxnSpPr>
      <xdr:spPr>
        <a:xfrm>
          <a:off x="10388600" y="18689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58800</xdr:rowOff>
    </xdr:from>
    <xdr:ext cx="469744" cy="259045"/>
    <xdr:sp macro="" textlink="">
      <xdr:nvSpPr>
        <xdr:cNvPr id="270" name="【市民会館】&#10;一人当たり面積最大値テキスト">
          <a:extLst>
            <a:ext uri="{FF2B5EF4-FFF2-40B4-BE49-F238E27FC236}">
              <a16:creationId xmlns:a16="http://schemas.microsoft.com/office/drawing/2014/main" id="{D8697AA1-CFD2-488E-84A9-B0A356B750A0}"/>
            </a:ext>
          </a:extLst>
        </xdr:cNvPr>
        <xdr:cNvSpPr txBox="1"/>
      </xdr:nvSpPr>
      <xdr:spPr>
        <a:xfrm>
          <a:off x="10515600" y="17032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112123</xdr:rowOff>
    </xdr:from>
    <xdr:to>
      <xdr:col>55</xdr:col>
      <xdr:colOff>88900</xdr:colOff>
      <xdr:row>100</xdr:row>
      <xdr:rowOff>112123</xdr:rowOff>
    </xdr:to>
    <xdr:cxnSp macro="">
      <xdr:nvCxnSpPr>
        <xdr:cNvPr id="271" name="直線コネクタ 270">
          <a:extLst>
            <a:ext uri="{FF2B5EF4-FFF2-40B4-BE49-F238E27FC236}">
              <a16:creationId xmlns:a16="http://schemas.microsoft.com/office/drawing/2014/main" id="{C179647A-DD56-4364-8636-E04FD85FAD77}"/>
            </a:ext>
          </a:extLst>
        </xdr:cNvPr>
        <xdr:cNvCxnSpPr/>
      </xdr:nvCxnSpPr>
      <xdr:spPr>
        <a:xfrm>
          <a:off x="10388600" y="172571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60977</xdr:rowOff>
    </xdr:from>
    <xdr:ext cx="469744" cy="259045"/>
    <xdr:sp macro="" textlink="">
      <xdr:nvSpPr>
        <xdr:cNvPr id="272" name="【市民会館】&#10;一人当たり面積平均値テキスト">
          <a:extLst>
            <a:ext uri="{FF2B5EF4-FFF2-40B4-BE49-F238E27FC236}">
              <a16:creationId xmlns:a16="http://schemas.microsoft.com/office/drawing/2014/main" id="{9AA43FC1-241D-4C2D-8E27-7B954D689B46}"/>
            </a:ext>
          </a:extLst>
        </xdr:cNvPr>
        <xdr:cNvSpPr txBox="1"/>
      </xdr:nvSpPr>
      <xdr:spPr>
        <a:xfrm>
          <a:off x="10515600" y="182346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82550</xdr:rowOff>
    </xdr:from>
    <xdr:to>
      <xdr:col>55</xdr:col>
      <xdr:colOff>50800</xdr:colOff>
      <xdr:row>107</xdr:row>
      <xdr:rowOff>12700</xdr:rowOff>
    </xdr:to>
    <xdr:sp macro="" textlink="">
      <xdr:nvSpPr>
        <xdr:cNvPr id="273" name="フローチャート: 判断 272">
          <a:extLst>
            <a:ext uri="{FF2B5EF4-FFF2-40B4-BE49-F238E27FC236}">
              <a16:creationId xmlns:a16="http://schemas.microsoft.com/office/drawing/2014/main" id="{1DC7E88E-39F2-4763-A238-D6B179AE7FD3}"/>
            </a:ext>
          </a:extLst>
        </xdr:cNvPr>
        <xdr:cNvSpPr/>
      </xdr:nvSpPr>
      <xdr:spPr>
        <a:xfrm>
          <a:off x="10426700" y="1825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90714</xdr:rowOff>
    </xdr:from>
    <xdr:to>
      <xdr:col>50</xdr:col>
      <xdr:colOff>165100</xdr:colOff>
      <xdr:row>107</xdr:row>
      <xdr:rowOff>20864</xdr:rowOff>
    </xdr:to>
    <xdr:sp macro="" textlink="">
      <xdr:nvSpPr>
        <xdr:cNvPr id="274" name="フローチャート: 判断 273">
          <a:extLst>
            <a:ext uri="{FF2B5EF4-FFF2-40B4-BE49-F238E27FC236}">
              <a16:creationId xmlns:a16="http://schemas.microsoft.com/office/drawing/2014/main" id="{100FEF80-5D9E-4FD4-B8B6-29F552BA2464}"/>
            </a:ext>
          </a:extLst>
        </xdr:cNvPr>
        <xdr:cNvSpPr/>
      </xdr:nvSpPr>
      <xdr:spPr>
        <a:xfrm>
          <a:off x="9588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98879</xdr:rowOff>
    </xdr:from>
    <xdr:to>
      <xdr:col>46</xdr:col>
      <xdr:colOff>38100</xdr:colOff>
      <xdr:row>107</xdr:row>
      <xdr:rowOff>29029</xdr:rowOff>
    </xdr:to>
    <xdr:sp macro="" textlink="">
      <xdr:nvSpPr>
        <xdr:cNvPr id="275" name="フローチャート: 判断 274">
          <a:extLst>
            <a:ext uri="{FF2B5EF4-FFF2-40B4-BE49-F238E27FC236}">
              <a16:creationId xmlns:a16="http://schemas.microsoft.com/office/drawing/2014/main" id="{EA556786-FEDF-4C18-A0B5-9B6EA0C05E6C}"/>
            </a:ext>
          </a:extLst>
        </xdr:cNvPr>
        <xdr:cNvSpPr/>
      </xdr:nvSpPr>
      <xdr:spPr>
        <a:xfrm>
          <a:off x="8699500" y="1827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90714</xdr:rowOff>
    </xdr:from>
    <xdr:to>
      <xdr:col>41</xdr:col>
      <xdr:colOff>101600</xdr:colOff>
      <xdr:row>107</xdr:row>
      <xdr:rowOff>20864</xdr:rowOff>
    </xdr:to>
    <xdr:sp macro="" textlink="">
      <xdr:nvSpPr>
        <xdr:cNvPr id="276" name="フローチャート: 判断 275">
          <a:extLst>
            <a:ext uri="{FF2B5EF4-FFF2-40B4-BE49-F238E27FC236}">
              <a16:creationId xmlns:a16="http://schemas.microsoft.com/office/drawing/2014/main" id="{76C3FA19-5361-4EC8-A08D-189FE69BEB5A}"/>
            </a:ext>
          </a:extLst>
        </xdr:cNvPr>
        <xdr:cNvSpPr/>
      </xdr:nvSpPr>
      <xdr:spPr>
        <a:xfrm>
          <a:off x="7810500" y="18264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95613</xdr:rowOff>
    </xdr:from>
    <xdr:to>
      <xdr:col>36</xdr:col>
      <xdr:colOff>165100</xdr:colOff>
      <xdr:row>107</xdr:row>
      <xdr:rowOff>25763</xdr:rowOff>
    </xdr:to>
    <xdr:sp macro="" textlink="">
      <xdr:nvSpPr>
        <xdr:cNvPr id="277" name="フローチャート: 判断 276">
          <a:extLst>
            <a:ext uri="{FF2B5EF4-FFF2-40B4-BE49-F238E27FC236}">
              <a16:creationId xmlns:a16="http://schemas.microsoft.com/office/drawing/2014/main" id="{8BB77BED-AAFE-4D83-B1AD-4A4BAE156FA2}"/>
            </a:ext>
          </a:extLst>
        </xdr:cNvPr>
        <xdr:cNvSpPr/>
      </xdr:nvSpPr>
      <xdr:spPr>
        <a:xfrm>
          <a:off x="6921500" y="18269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278" name="テキスト ボックス 277">
          <a:extLst>
            <a:ext uri="{FF2B5EF4-FFF2-40B4-BE49-F238E27FC236}">
              <a16:creationId xmlns:a16="http://schemas.microsoft.com/office/drawing/2014/main" id="{2EF4BF73-35B5-4A29-851D-E3D0757CABA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279" name="テキスト ボックス 278">
          <a:extLst>
            <a:ext uri="{FF2B5EF4-FFF2-40B4-BE49-F238E27FC236}">
              <a16:creationId xmlns:a16="http://schemas.microsoft.com/office/drawing/2014/main" id="{D323D3E6-C5B9-45CA-A5C4-DC4EA99D49B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280" name="テキスト ボックス 279">
          <a:extLst>
            <a:ext uri="{FF2B5EF4-FFF2-40B4-BE49-F238E27FC236}">
              <a16:creationId xmlns:a16="http://schemas.microsoft.com/office/drawing/2014/main" id="{5E539BB8-834E-4F82-BFBE-7561DBE21AEB}"/>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281" name="テキスト ボックス 280">
          <a:extLst>
            <a:ext uri="{FF2B5EF4-FFF2-40B4-BE49-F238E27FC236}">
              <a16:creationId xmlns:a16="http://schemas.microsoft.com/office/drawing/2014/main" id="{31AF6195-8213-4F18-A8A6-F8D48EFC02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282" name="テキスト ボックス 281">
          <a:extLst>
            <a:ext uri="{FF2B5EF4-FFF2-40B4-BE49-F238E27FC236}">
              <a16:creationId xmlns:a16="http://schemas.microsoft.com/office/drawing/2014/main" id="{7F018A85-2298-404A-BB8E-5FB6AB366EEB}"/>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169092</xdr:rowOff>
    </xdr:from>
    <xdr:to>
      <xdr:col>55</xdr:col>
      <xdr:colOff>50800</xdr:colOff>
      <xdr:row>104</xdr:row>
      <xdr:rowOff>99242</xdr:rowOff>
    </xdr:to>
    <xdr:sp macro="" textlink="">
      <xdr:nvSpPr>
        <xdr:cNvPr id="283" name="楕円 282">
          <a:extLst>
            <a:ext uri="{FF2B5EF4-FFF2-40B4-BE49-F238E27FC236}">
              <a16:creationId xmlns:a16="http://schemas.microsoft.com/office/drawing/2014/main" id="{9BAD7B51-D1E5-4BC1-8035-34CCCE09A22B}"/>
            </a:ext>
          </a:extLst>
        </xdr:cNvPr>
        <xdr:cNvSpPr/>
      </xdr:nvSpPr>
      <xdr:spPr>
        <a:xfrm>
          <a:off x="10426700" y="1782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20519</xdr:rowOff>
    </xdr:from>
    <xdr:ext cx="469744" cy="259045"/>
    <xdr:sp macro="" textlink="">
      <xdr:nvSpPr>
        <xdr:cNvPr id="284" name="【市民会館】&#10;一人当たり面積該当値テキスト">
          <a:extLst>
            <a:ext uri="{FF2B5EF4-FFF2-40B4-BE49-F238E27FC236}">
              <a16:creationId xmlns:a16="http://schemas.microsoft.com/office/drawing/2014/main" id="{E03E02F2-EEA4-4159-9D5A-3676C1DEAC03}"/>
            </a:ext>
          </a:extLst>
        </xdr:cNvPr>
        <xdr:cNvSpPr txBox="1"/>
      </xdr:nvSpPr>
      <xdr:spPr>
        <a:xfrm>
          <a:off x="10515600" y="17679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7438</xdr:rowOff>
    </xdr:from>
    <xdr:to>
      <xdr:col>50</xdr:col>
      <xdr:colOff>165100</xdr:colOff>
      <xdr:row>104</xdr:row>
      <xdr:rowOff>109038</xdr:rowOff>
    </xdr:to>
    <xdr:sp macro="" textlink="">
      <xdr:nvSpPr>
        <xdr:cNvPr id="285" name="楕円 284">
          <a:extLst>
            <a:ext uri="{FF2B5EF4-FFF2-40B4-BE49-F238E27FC236}">
              <a16:creationId xmlns:a16="http://schemas.microsoft.com/office/drawing/2014/main" id="{01B1179C-B076-4082-96D2-AF4A367B184F}"/>
            </a:ext>
          </a:extLst>
        </xdr:cNvPr>
        <xdr:cNvSpPr/>
      </xdr:nvSpPr>
      <xdr:spPr>
        <a:xfrm>
          <a:off x="9588500" y="17838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48442</xdr:rowOff>
    </xdr:from>
    <xdr:to>
      <xdr:col>55</xdr:col>
      <xdr:colOff>0</xdr:colOff>
      <xdr:row>104</xdr:row>
      <xdr:rowOff>58238</xdr:rowOff>
    </xdr:to>
    <xdr:cxnSp macro="">
      <xdr:nvCxnSpPr>
        <xdr:cNvPr id="286" name="直線コネクタ 285">
          <a:extLst>
            <a:ext uri="{FF2B5EF4-FFF2-40B4-BE49-F238E27FC236}">
              <a16:creationId xmlns:a16="http://schemas.microsoft.com/office/drawing/2014/main" id="{928CEE8A-350B-4C7E-B605-80FC6E88E236}"/>
            </a:ext>
          </a:extLst>
        </xdr:cNvPr>
        <xdr:cNvCxnSpPr/>
      </xdr:nvCxnSpPr>
      <xdr:spPr>
        <a:xfrm flipV="1">
          <a:off x="9639300" y="17879242"/>
          <a:ext cx="83820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9071</xdr:rowOff>
    </xdr:from>
    <xdr:to>
      <xdr:col>46</xdr:col>
      <xdr:colOff>38100</xdr:colOff>
      <xdr:row>104</xdr:row>
      <xdr:rowOff>110671</xdr:rowOff>
    </xdr:to>
    <xdr:sp macro="" textlink="">
      <xdr:nvSpPr>
        <xdr:cNvPr id="287" name="楕円 286">
          <a:extLst>
            <a:ext uri="{FF2B5EF4-FFF2-40B4-BE49-F238E27FC236}">
              <a16:creationId xmlns:a16="http://schemas.microsoft.com/office/drawing/2014/main" id="{00FAD275-972F-49AB-BB9B-8099F94B7C24}"/>
            </a:ext>
          </a:extLst>
        </xdr:cNvPr>
        <xdr:cNvSpPr/>
      </xdr:nvSpPr>
      <xdr:spPr>
        <a:xfrm>
          <a:off x="8699500" y="178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58238</xdr:rowOff>
    </xdr:from>
    <xdr:to>
      <xdr:col>50</xdr:col>
      <xdr:colOff>114300</xdr:colOff>
      <xdr:row>104</xdr:row>
      <xdr:rowOff>59871</xdr:rowOff>
    </xdr:to>
    <xdr:cxnSp macro="">
      <xdr:nvCxnSpPr>
        <xdr:cNvPr id="288" name="直線コネクタ 287">
          <a:extLst>
            <a:ext uri="{FF2B5EF4-FFF2-40B4-BE49-F238E27FC236}">
              <a16:creationId xmlns:a16="http://schemas.microsoft.com/office/drawing/2014/main" id="{C53A84EC-13F0-496A-9D99-BE8DEF70DA3B}"/>
            </a:ext>
          </a:extLst>
        </xdr:cNvPr>
        <xdr:cNvCxnSpPr/>
      </xdr:nvCxnSpPr>
      <xdr:spPr>
        <a:xfrm flipV="1">
          <a:off x="8750300" y="17889038"/>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10705</xdr:rowOff>
    </xdr:from>
    <xdr:to>
      <xdr:col>41</xdr:col>
      <xdr:colOff>101600</xdr:colOff>
      <xdr:row>104</xdr:row>
      <xdr:rowOff>112305</xdr:rowOff>
    </xdr:to>
    <xdr:sp macro="" textlink="">
      <xdr:nvSpPr>
        <xdr:cNvPr id="289" name="楕円 288">
          <a:extLst>
            <a:ext uri="{FF2B5EF4-FFF2-40B4-BE49-F238E27FC236}">
              <a16:creationId xmlns:a16="http://schemas.microsoft.com/office/drawing/2014/main" id="{C6A1C4C7-3A48-4AE4-8B18-181BAE199195}"/>
            </a:ext>
          </a:extLst>
        </xdr:cNvPr>
        <xdr:cNvSpPr/>
      </xdr:nvSpPr>
      <xdr:spPr>
        <a:xfrm>
          <a:off x="7810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59871</xdr:rowOff>
    </xdr:from>
    <xdr:to>
      <xdr:col>45</xdr:col>
      <xdr:colOff>177800</xdr:colOff>
      <xdr:row>104</xdr:row>
      <xdr:rowOff>61505</xdr:rowOff>
    </xdr:to>
    <xdr:cxnSp macro="">
      <xdr:nvCxnSpPr>
        <xdr:cNvPr id="290" name="直線コネクタ 289">
          <a:extLst>
            <a:ext uri="{FF2B5EF4-FFF2-40B4-BE49-F238E27FC236}">
              <a16:creationId xmlns:a16="http://schemas.microsoft.com/office/drawing/2014/main" id="{F07047DB-E0AA-41D2-B9BF-254173090BE5}"/>
            </a:ext>
          </a:extLst>
        </xdr:cNvPr>
        <xdr:cNvCxnSpPr/>
      </xdr:nvCxnSpPr>
      <xdr:spPr>
        <a:xfrm flipV="1">
          <a:off x="7861300" y="1789067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17236</xdr:rowOff>
    </xdr:from>
    <xdr:to>
      <xdr:col>36</xdr:col>
      <xdr:colOff>165100</xdr:colOff>
      <xdr:row>104</xdr:row>
      <xdr:rowOff>118836</xdr:rowOff>
    </xdr:to>
    <xdr:sp macro="" textlink="">
      <xdr:nvSpPr>
        <xdr:cNvPr id="291" name="楕円 290">
          <a:extLst>
            <a:ext uri="{FF2B5EF4-FFF2-40B4-BE49-F238E27FC236}">
              <a16:creationId xmlns:a16="http://schemas.microsoft.com/office/drawing/2014/main" id="{C4E1B0B5-8854-4D5B-9437-515B26964364}"/>
            </a:ext>
          </a:extLst>
        </xdr:cNvPr>
        <xdr:cNvSpPr/>
      </xdr:nvSpPr>
      <xdr:spPr>
        <a:xfrm>
          <a:off x="6921500" y="1784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61505</xdr:rowOff>
    </xdr:from>
    <xdr:to>
      <xdr:col>41</xdr:col>
      <xdr:colOff>50800</xdr:colOff>
      <xdr:row>104</xdr:row>
      <xdr:rowOff>68036</xdr:rowOff>
    </xdr:to>
    <xdr:cxnSp macro="">
      <xdr:nvCxnSpPr>
        <xdr:cNvPr id="292" name="直線コネクタ 291">
          <a:extLst>
            <a:ext uri="{FF2B5EF4-FFF2-40B4-BE49-F238E27FC236}">
              <a16:creationId xmlns:a16="http://schemas.microsoft.com/office/drawing/2014/main" id="{3C546484-6DC9-402F-A8E8-D46BF502446C}"/>
            </a:ext>
          </a:extLst>
        </xdr:cNvPr>
        <xdr:cNvCxnSpPr/>
      </xdr:nvCxnSpPr>
      <xdr:spPr>
        <a:xfrm flipV="1">
          <a:off x="6972300" y="1789230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11991</xdr:rowOff>
    </xdr:from>
    <xdr:ext cx="469744" cy="259045"/>
    <xdr:sp macro="" textlink="">
      <xdr:nvSpPr>
        <xdr:cNvPr id="293" name="n_1aveValue【市民会館】&#10;一人当たり面積">
          <a:extLst>
            <a:ext uri="{FF2B5EF4-FFF2-40B4-BE49-F238E27FC236}">
              <a16:creationId xmlns:a16="http://schemas.microsoft.com/office/drawing/2014/main" id="{559BE7A7-A397-414F-83A0-5B07188B303F}"/>
            </a:ext>
          </a:extLst>
        </xdr:cNvPr>
        <xdr:cNvSpPr txBox="1"/>
      </xdr:nvSpPr>
      <xdr:spPr>
        <a:xfrm>
          <a:off x="93917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20156</xdr:rowOff>
    </xdr:from>
    <xdr:ext cx="469744" cy="259045"/>
    <xdr:sp macro="" textlink="">
      <xdr:nvSpPr>
        <xdr:cNvPr id="294" name="n_2aveValue【市民会館】&#10;一人当たり面積">
          <a:extLst>
            <a:ext uri="{FF2B5EF4-FFF2-40B4-BE49-F238E27FC236}">
              <a16:creationId xmlns:a16="http://schemas.microsoft.com/office/drawing/2014/main" id="{C5FF57BD-1472-4709-A75B-E85B8E22F360}"/>
            </a:ext>
          </a:extLst>
        </xdr:cNvPr>
        <xdr:cNvSpPr txBox="1"/>
      </xdr:nvSpPr>
      <xdr:spPr>
        <a:xfrm>
          <a:off x="8515427" y="1836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11991</xdr:rowOff>
    </xdr:from>
    <xdr:ext cx="469744" cy="259045"/>
    <xdr:sp macro="" textlink="">
      <xdr:nvSpPr>
        <xdr:cNvPr id="295" name="n_3aveValue【市民会館】&#10;一人当たり面積">
          <a:extLst>
            <a:ext uri="{FF2B5EF4-FFF2-40B4-BE49-F238E27FC236}">
              <a16:creationId xmlns:a16="http://schemas.microsoft.com/office/drawing/2014/main" id="{7EB2374F-CCDD-465B-A10C-74752E96AFEC}"/>
            </a:ext>
          </a:extLst>
        </xdr:cNvPr>
        <xdr:cNvSpPr txBox="1"/>
      </xdr:nvSpPr>
      <xdr:spPr>
        <a:xfrm>
          <a:off x="7626427" y="18357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16890</xdr:rowOff>
    </xdr:from>
    <xdr:ext cx="469744" cy="259045"/>
    <xdr:sp macro="" textlink="">
      <xdr:nvSpPr>
        <xdr:cNvPr id="296" name="n_4aveValue【市民会館】&#10;一人当たり面積">
          <a:extLst>
            <a:ext uri="{FF2B5EF4-FFF2-40B4-BE49-F238E27FC236}">
              <a16:creationId xmlns:a16="http://schemas.microsoft.com/office/drawing/2014/main" id="{09EFD026-97AE-415F-9D51-EC05A389A54C}"/>
            </a:ext>
          </a:extLst>
        </xdr:cNvPr>
        <xdr:cNvSpPr txBox="1"/>
      </xdr:nvSpPr>
      <xdr:spPr>
        <a:xfrm>
          <a:off x="6737427" y="1836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125565</xdr:rowOff>
    </xdr:from>
    <xdr:ext cx="469744" cy="259045"/>
    <xdr:sp macro="" textlink="">
      <xdr:nvSpPr>
        <xdr:cNvPr id="297" name="n_1mainValue【市民会館】&#10;一人当たり面積">
          <a:extLst>
            <a:ext uri="{FF2B5EF4-FFF2-40B4-BE49-F238E27FC236}">
              <a16:creationId xmlns:a16="http://schemas.microsoft.com/office/drawing/2014/main" id="{922CA95C-1116-411C-9A49-C5A09642576A}"/>
            </a:ext>
          </a:extLst>
        </xdr:cNvPr>
        <xdr:cNvSpPr txBox="1"/>
      </xdr:nvSpPr>
      <xdr:spPr>
        <a:xfrm>
          <a:off x="9391727" y="176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127198</xdr:rowOff>
    </xdr:from>
    <xdr:ext cx="469744" cy="259045"/>
    <xdr:sp macro="" textlink="">
      <xdr:nvSpPr>
        <xdr:cNvPr id="298" name="n_2mainValue【市民会館】&#10;一人当たり面積">
          <a:extLst>
            <a:ext uri="{FF2B5EF4-FFF2-40B4-BE49-F238E27FC236}">
              <a16:creationId xmlns:a16="http://schemas.microsoft.com/office/drawing/2014/main" id="{370A990A-642B-45DD-897C-D3F4657DE067}"/>
            </a:ext>
          </a:extLst>
        </xdr:cNvPr>
        <xdr:cNvSpPr txBox="1"/>
      </xdr:nvSpPr>
      <xdr:spPr>
        <a:xfrm>
          <a:off x="8515427" y="17615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128832</xdr:rowOff>
    </xdr:from>
    <xdr:ext cx="469744" cy="259045"/>
    <xdr:sp macro="" textlink="">
      <xdr:nvSpPr>
        <xdr:cNvPr id="299" name="n_3mainValue【市民会館】&#10;一人当たり面積">
          <a:extLst>
            <a:ext uri="{FF2B5EF4-FFF2-40B4-BE49-F238E27FC236}">
              <a16:creationId xmlns:a16="http://schemas.microsoft.com/office/drawing/2014/main" id="{D4102B97-CB20-4912-841D-781B52E77596}"/>
            </a:ext>
          </a:extLst>
        </xdr:cNvPr>
        <xdr:cNvSpPr txBox="1"/>
      </xdr:nvSpPr>
      <xdr:spPr>
        <a:xfrm>
          <a:off x="7626427" y="17616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135363</xdr:rowOff>
    </xdr:from>
    <xdr:ext cx="469744" cy="259045"/>
    <xdr:sp macro="" textlink="">
      <xdr:nvSpPr>
        <xdr:cNvPr id="300" name="n_4mainValue【市民会館】&#10;一人当たり面積">
          <a:extLst>
            <a:ext uri="{FF2B5EF4-FFF2-40B4-BE49-F238E27FC236}">
              <a16:creationId xmlns:a16="http://schemas.microsoft.com/office/drawing/2014/main" id="{24FC5672-2931-4692-811D-D25943E07A7F}"/>
            </a:ext>
          </a:extLst>
        </xdr:cNvPr>
        <xdr:cNvSpPr txBox="1"/>
      </xdr:nvSpPr>
      <xdr:spPr>
        <a:xfrm>
          <a:off x="6737427" y="1762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01" name="正方形/長方形 300">
          <a:extLst>
            <a:ext uri="{FF2B5EF4-FFF2-40B4-BE49-F238E27FC236}">
              <a16:creationId xmlns:a16="http://schemas.microsoft.com/office/drawing/2014/main" id="{3FAA3E88-FFCF-49B5-A4E1-5D3872491BC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02" name="正方形/長方形 301">
          <a:extLst>
            <a:ext uri="{FF2B5EF4-FFF2-40B4-BE49-F238E27FC236}">
              <a16:creationId xmlns:a16="http://schemas.microsoft.com/office/drawing/2014/main" id="{7204EB20-B219-4D3D-8C3C-B456C483929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03" name="正方形/長方形 302">
          <a:extLst>
            <a:ext uri="{FF2B5EF4-FFF2-40B4-BE49-F238E27FC236}">
              <a16:creationId xmlns:a16="http://schemas.microsoft.com/office/drawing/2014/main" id="{4F0DD14E-373D-40C8-BE50-75071C3A4F6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04" name="正方形/長方形 303">
          <a:extLst>
            <a:ext uri="{FF2B5EF4-FFF2-40B4-BE49-F238E27FC236}">
              <a16:creationId xmlns:a16="http://schemas.microsoft.com/office/drawing/2014/main" id="{0DBA66BD-19BA-42DF-9CB9-9E7C0B854E2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5" name="正方形/長方形 304">
          <a:extLst>
            <a:ext uri="{FF2B5EF4-FFF2-40B4-BE49-F238E27FC236}">
              <a16:creationId xmlns:a16="http://schemas.microsoft.com/office/drawing/2014/main" id="{95E88066-50A1-4E4E-B79B-EA67E846951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6" name="正方形/長方形 305">
          <a:extLst>
            <a:ext uri="{FF2B5EF4-FFF2-40B4-BE49-F238E27FC236}">
              <a16:creationId xmlns:a16="http://schemas.microsoft.com/office/drawing/2014/main" id="{EA6D04A1-68A5-4C54-A91C-C31E9D04334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7" name="正方形/長方形 306">
          <a:extLst>
            <a:ext uri="{FF2B5EF4-FFF2-40B4-BE49-F238E27FC236}">
              <a16:creationId xmlns:a16="http://schemas.microsoft.com/office/drawing/2014/main" id="{41920BA6-C6E4-4C20-82DC-568C37E4BFD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8" name="正方形/長方形 307">
          <a:extLst>
            <a:ext uri="{FF2B5EF4-FFF2-40B4-BE49-F238E27FC236}">
              <a16:creationId xmlns:a16="http://schemas.microsoft.com/office/drawing/2014/main" id="{131A4E8F-0EBB-42E4-BA5C-AE3886960B3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9" name="テキスト ボックス 308">
          <a:extLst>
            <a:ext uri="{FF2B5EF4-FFF2-40B4-BE49-F238E27FC236}">
              <a16:creationId xmlns:a16="http://schemas.microsoft.com/office/drawing/2014/main" id="{457E0D6F-0676-4422-B040-901671B540A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10" name="直線コネクタ 309">
          <a:extLst>
            <a:ext uri="{FF2B5EF4-FFF2-40B4-BE49-F238E27FC236}">
              <a16:creationId xmlns:a16="http://schemas.microsoft.com/office/drawing/2014/main" id="{65B5338E-C97D-48A7-932E-00094D4A5B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11" name="テキスト ボックス 310">
          <a:extLst>
            <a:ext uri="{FF2B5EF4-FFF2-40B4-BE49-F238E27FC236}">
              <a16:creationId xmlns:a16="http://schemas.microsoft.com/office/drawing/2014/main" id="{1671CC6A-5035-4FDF-93D3-A507638D61C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12" name="直線コネクタ 311">
          <a:extLst>
            <a:ext uri="{FF2B5EF4-FFF2-40B4-BE49-F238E27FC236}">
              <a16:creationId xmlns:a16="http://schemas.microsoft.com/office/drawing/2014/main" id="{608CB0F1-EA03-41A8-BC77-CC110A91E8A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13" name="テキスト ボックス 312">
          <a:extLst>
            <a:ext uri="{FF2B5EF4-FFF2-40B4-BE49-F238E27FC236}">
              <a16:creationId xmlns:a16="http://schemas.microsoft.com/office/drawing/2014/main" id="{0C6B326D-DA89-4035-AECC-9D57DFC851F8}"/>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14" name="直線コネクタ 313">
          <a:extLst>
            <a:ext uri="{FF2B5EF4-FFF2-40B4-BE49-F238E27FC236}">
              <a16:creationId xmlns:a16="http://schemas.microsoft.com/office/drawing/2014/main" id="{08664D6B-4CA3-4E6F-AE0A-474882722849}"/>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5" name="テキスト ボックス 314">
          <a:extLst>
            <a:ext uri="{FF2B5EF4-FFF2-40B4-BE49-F238E27FC236}">
              <a16:creationId xmlns:a16="http://schemas.microsoft.com/office/drawing/2014/main" id="{F720BA64-B177-496D-A1D0-1CAFEEA40511}"/>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6" name="直線コネクタ 315">
          <a:extLst>
            <a:ext uri="{FF2B5EF4-FFF2-40B4-BE49-F238E27FC236}">
              <a16:creationId xmlns:a16="http://schemas.microsoft.com/office/drawing/2014/main" id="{2DDF165E-1F56-4866-886A-8B823E2A4E2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7" name="テキスト ボックス 316">
          <a:extLst>
            <a:ext uri="{FF2B5EF4-FFF2-40B4-BE49-F238E27FC236}">
              <a16:creationId xmlns:a16="http://schemas.microsoft.com/office/drawing/2014/main" id="{B1DD8C3D-2C2B-4C4B-ABC5-7255D2F440D6}"/>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8" name="直線コネクタ 317">
          <a:extLst>
            <a:ext uri="{FF2B5EF4-FFF2-40B4-BE49-F238E27FC236}">
              <a16:creationId xmlns:a16="http://schemas.microsoft.com/office/drawing/2014/main" id="{004DD0CD-0E90-4107-AA83-D47E6250DAFB}"/>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9" name="テキスト ボックス 318">
          <a:extLst>
            <a:ext uri="{FF2B5EF4-FFF2-40B4-BE49-F238E27FC236}">
              <a16:creationId xmlns:a16="http://schemas.microsoft.com/office/drawing/2014/main" id="{8CC3091A-07E6-4796-B804-10ECDC94C88F}"/>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20" name="直線コネクタ 319">
          <a:extLst>
            <a:ext uri="{FF2B5EF4-FFF2-40B4-BE49-F238E27FC236}">
              <a16:creationId xmlns:a16="http://schemas.microsoft.com/office/drawing/2014/main" id="{4038AF26-05AE-45F1-8122-896FDA150FED}"/>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21" name="テキスト ボックス 320">
          <a:extLst>
            <a:ext uri="{FF2B5EF4-FFF2-40B4-BE49-F238E27FC236}">
              <a16:creationId xmlns:a16="http://schemas.microsoft.com/office/drawing/2014/main" id="{7B9EC0C6-7119-4289-AF76-09CCEA25544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22" name="直線コネクタ 321">
          <a:extLst>
            <a:ext uri="{FF2B5EF4-FFF2-40B4-BE49-F238E27FC236}">
              <a16:creationId xmlns:a16="http://schemas.microsoft.com/office/drawing/2014/main" id="{0D6F3A3F-F904-41E1-B702-73889C1897D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23" name="テキスト ボックス 322">
          <a:extLst>
            <a:ext uri="{FF2B5EF4-FFF2-40B4-BE49-F238E27FC236}">
              <a16:creationId xmlns:a16="http://schemas.microsoft.com/office/drawing/2014/main" id="{1ABC4F1D-1666-45DD-A510-F21A1838243C}"/>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24" name="【一般廃棄物処理施設】&#10;有形固定資産減価償却率グラフ枠">
          <a:extLst>
            <a:ext uri="{FF2B5EF4-FFF2-40B4-BE49-F238E27FC236}">
              <a16:creationId xmlns:a16="http://schemas.microsoft.com/office/drawing/2014/main" id="{4EA9CB37-4EBA-4205-9113-B17C774EF97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38100</xdr:rowOff>
    </xdr:to>
    <xdr:cxnSp macro="">
      <xdr:nvCxnSpPr>
        <xdr:cNvPr id="325" name="直線コネクタ 324">
          <a:extLst>
            <a:ext uri="{FF2B5EF4-FFF2-40B4-BE49-F238E27FC236}">
              <a16:creationId xmlns:a16="http://schemas.microsoft.com/office/drawing/2014/main" id="{C9B377C5-2563-44BB-899D-54AE1DAACD3A}"/>
            </a:ext>
          </a:extLst>
        </xdr:cNvPr>
        <xdr:cNvCxnSpPr/>
      </xdr:nvCxnSpPr>
      <xdr:spPr>
        <a:xfrm flipV="1">
          <a:off x="16318864" y="5688330"/>
          <a:ext cx="0" cy="1550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26" name="【一般廃棄物処理施設】&#10;有形固定資産減価償却率最小値テキスト">
          <a:extLst>
            <a:ext uri="{FF2B5EF4-FFF2-40B4-BE49-F238E27FC236}">
              <a16:creationId xmlns:a16="http://schemas.microsoft.com/office/drawing/2014/main" id="{871AD8C4-D6F5-42AC-B10C-2E73F455C97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27" name="直線コネクタ 326">
          <a:extLst>
            <a:ext uri="{FF2B5EF4-FFF2-40B4-BE49-F238E27FC236}">
              <a16:creationId xmlns:a16="http://schemas.microsoft.com/office/drawing/2014/main" id="{1BEFC3AB-7379-489F-ADAC-DE4F750A5A58}"/>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328" name="【一般廃棄物処理施設】&#10;有形固定資産減価償却率最大値テキスト">
          <a:extLst>
            <a:ext uri="{FF2B5EF4-FFF2-40B4-BE49-F238E27FC236}">
              <a16:creationId xmlns:a16="http://schemas.microsoft.com/office/drawing/2014/main" id="{0B192683-132A-48E6-B4B1-746216B6F760}"/>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329" name="直線コネクタ 328">
          <a:extLst>
            <a:ext uri="{FF2B5EF4-FFF2-40B4-BE49-F238E27FC236}">
              <a16:creationId xmlns:a16="http://schemas.microsoft.com/office/drawing/2014/main" id="{0FC41B4D-3D35-450D-A463-27ED1ECC8794}"/>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330" name="【一般廃棄物処理施設】&#10;有形固定資産減価償却率平均値テキスト">
          <a:extLst>
            <a:ext uri="{FF2B5EF4-FFF2-40B4-BE49-F238E27FC236}">
              <a16:creationId xmlns:a16="http://schemas.microsoft.com/office/drawing/2014/main" id="{16C05E7E-4573-4BB4-9ACF-7FABEEFC97FF}"/>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331" name="フローチャート: 判断 330">
          <a:extLst>
            <a:ext uri="{FF2B5EF4-FFF2-40B4-BE49-F238E27FC236}">
              <a16:creationId xmlns:a16="http://schemas.microsoft.com/office/drawing/2014/main" id="{EA55EE40-F3E6-468B-BC4C-1C1B528C7C05}"/>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139700</xdr:rowOff>
    </xdr:from>
    <xdr:to>
      <xdr:col>81</xdr:col>
      <xdr:colOff>101600</xdr:colOff>
      <xdr:row>38</xdr:row>
      <xdr:rowOff>69850</xdr:rowOff>
    </xdr:to>
    <xdr:sp macro="" textlink="">
      <xdr:nvSpPr>
        <xdr:cNvPr id="332" name="フローチャート: 判断 331">
          <a:extLst>
            <a:ext uri="{FF2B5EF4-FFF2-40B4-BE49-F238E27FC236}">
              <a16:creationId xmlns:a16="http://schemas.microsoft.com/office/drawing/2014/main" id="{46088995-1A9E-4E34-9692-CCE099F9BE97}"/>
            </a:ext>
          </a:extLst>
        </xdr:cNvPr>
        <xdr:cNvSpPr/>
      </xdr:nvSpPr>
      <xdr:spPr>
        <a:xfrm>
          <a:off x="15430500" y="64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333" name="フローチャート: 判断 332">
          <a:extLst>
            <a:ext uri="{FF2B5EF4-FFF2-40B4-BE49-F238E27FC236}">
              <a16:creationId xmlns:a16="http://schemas.microsoft.com/office/drawing/2014/main" id="{90419F5F-A118-49AC-9AED-189580BDB60A}"/>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158750</xdr:rowOff>
    </xdr:from>
    <xdr:to>
      <xdr:col>72</xdr:col>
      <xdr:colOff>38100</xdr:colOff>
      <xdr:row>38</xdr:row>
      <xdr:rowOff>88900</xdr:rowOff>
    </xdr:to>
    <xdr:sp macro="" textlink="">
      <xdr:nvSpPr>
        <xdr:cNvPr id="334" name="フローチャート: 判断 333">
          <a:extLst>
            <a:ext uri="{FF2B5EF4-FFF2-40B4-BE49-F238E27FC236}">
              <a16:creationId xmlns:a16="http://schemas.microsoft.com/office/drawing/2014/main" id="{72ED75B0-ED04-4F6B-B8D8-A02898284CF1}"/>
            </a:ext>
          </a:extLst>
        </xdr:cNvPr>
        <xdr:cNvSpPr/>
      </xdr:nvSpPr>
      <xdr:spPr>
        <a:xfrm>
          <a:off x="13652500" y="650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6350</xdr:rowOff>
    </xdr:from>
    <xdr:to>
      <xdr:col>67</xdr:col>
      <xdr:colOff>101600</xdr:colOff>
      <xdr:row>38</xdr:row>
      <xdr:rowOff>107950</xdr:rowOff>
    </xdr:to>
    <xdr:sp macro="" textlink="">
      <xdr:nvSpPr>
        <xdr:cNvPr id="335" name="フローチャート: 判断 334">
          <a:extLst>
            <a:ext uri="{FF2B5EF4-FFF2-40B4-BE49-F238E27FC236}">
              <a16:creationId xmlns:a16="http://schemas.microsoft.com/office/drawing/2014/main" id="{C18DE23C-C45B-408A-871E-624973D2EF63}"/>
            </a:ext>
          </a:extLst>
        </xdr:cNvPr>
        <xdr:cNvSpPr/>
      </xdr:nvSpPr>
      <xdr:spPr>
        <a:xfrm>
          <a:off x="12763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6" name="テキスト ボックス 335">
          <a:extLst>
            <a:ext uri="{FF2B5EF4-FFF2-40B4-BE49-F238E27FC236}">
              <a16:creationId xmlns:a16="http://schemas.microsoft.com/office/drawing/2014/main" id="{44478B6D-ABC0-496A-90C5-E90F0ED1C04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7" name="テキスト ボックス 336">
          <a:extLst>
            <a:ext uri="{FF2B5EF4-FFF2-40B4-BE49-F238E27FC236}">
              <a16:creationId xmlns:a16="http://schemas.microsoft.com/office/drawing/2014/main" id="{FA30DAFB-F5D9-4283-ADE3-3F036F17FCD2}"/>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8" name="テキスト ボックス 337">
          <a:extLst>
            <a:ext uri="{FF2B5EF4-FFF2-40B4-BE49-F238E27FC236}">
              <a16:creationId xmlns:a16="http://schemas.microsoft.com/office/drawing/2014/main" id="{90CC9A5A-6566-4DA7-BA23-5E2358FB62F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9" name="テキスト ボックス 338">
          <a:extLst>
            <a:ext uri="{FF2B5EF4-FFF2-40B4-BE49-F238E27FC236}">
              <a16:creationId xmlns:a16="http://schemas.microsoft.com/office/drawing/2014/main" id="{2CA7D4FC-BFEF-43D3-B7F9-9668652E87EB}"/>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40" name="テキスト ボックス 339">
          <a:extLst>
            <a:ext uri="{FF2B5EF4-FFF2-40B4-BE49-F238E27FC236}">
              <a16:creationId xmlns:a16="http://schemas.microsoft.com/office/drawing/2014/main" id="{BC67B867-69DF-4F17-AF0F-DBF3A7875FF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160655</xdr:rowOff>
    </xdr:from>
    <xdr:to>
      <xdr:col>85</xdr:col>
      <xdr:colOff>177800</xdr:colOff>
      <xdr:row>38</xdr:row>
      <xdr:rowOff>90805</xdr:rowOff>
    </xdr:to>
    <xdr:sp macro="" textlink="">
      <xdr:nvSpPr>
        <xdr:cNvPr id="341" name="楕円 340">
          <a:extLst>
            <a:ext uri="{FF2B5EF4-FFF2-40B4-BE49-F238E27FC236}">
              <a16:creationId xmlns:a16="http://schemas.microsoft.com/office/drawing/2014/main" id="{26CD5F72-6237-4654-AA51-59280A8FDBC1}"/>
            </a:ext>
          </a:extLst>
        </xdr:cNvPr>
        <xdr:cNvSpPr/>
      </xdr:nvSpPr>
      <xdr:spPr>
        <a:xfrm>
          <a:off x="16268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139082</xdr:rowOff>
    </xdr:from>
    <xdr:ext cx="405111" cy="259045"/>
    <xdr:sp macro="" textlink="">
      <xdr:nvSpPr>
        <xdr:cNvPr id="342" name="【一般廃棄物処理施設】&#10;有形固定資産減価償却率該当値テキスト">
          <a:extLst>
            <a:ext uri="{FF2B5EF4-FFF2-40B4-BE49-F238E27FC236}">
              <a16:creationId xmlns:a16="http://schemas.microsoft.com/office/drawing/2014/main" id="{DCBDDD9D-1962-42C7-B37C-8F9BD120C2FA}"/>
            </a:ext>
          </a:extLst>
        </xdr:cNvPr>
        <xdr:cNvSpPr txBox="1"/>
      </xdr:nvSpPr>
      <xdr:spPr>
        <a:xfrm>
          <a:off x="16357600" y="648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122555</xdr:rowOff>
    </xdr:from>
    <xdr:to>
      <xdr:col>81</xdr:col>
      <xdr:colOff>101600</xdr:colOff>
      <xdr:row>38</xdr:row>
      <xdr:rowOff>52705</xdr:rowOff>
    </xdr:to>
    <xdr:sp macro="" textlink="">
      <xdr:nvSpPr>
        <xdr:cNvPr id="343" name="楕円 342">
          <a:extLst>
            <a:ext uri="{FF2B5EF4-FFF2-40B4-BE49-F238E27FC236}">
              <a16:creationId xmlns:a16="http://schemas.microsoft.com/office/drawing/2014/main" id="{6172BBA7-6FEB-4876-B7DC-CEED1E7A112B}"/>
            </a:ext>
          </a:extLst>
        </xdr:cNvPr>
        <xdr:cNvSpPr/>
      </xdr:nvSpPr>
      <xdr:spPr>
        <a:xfrm>
          <a:off x="15430500" y="646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1905</xdr:rowOff>
    </xdr:from>
    <xdr:to>
      <xdr:col>85</xdr:col>
      <xdr:colOff>127000</xdr:colOff>
      <xdr:row>38</xdr:row>
      <xdr:rowOff>40005</xdr:rowOff>
    </xdr:to>
    <xdr:cxnSp macro="">
      <xdr:nvCxnSpPr>
        <xdr:cNvPr id="344" name="直線コネクタ 343">
          <a:extLst>
            <a:ext uri="{FF2B5EF4-FFF2-40B4-BE49-F238E27FC236}">
              <a16:creationId xmlns:a16="http://schemas.microsoft.com/office/drawing/2014/main" id="{2A7301EB-D1CD-4A7F-9DB6-254DBF436B64}"/>
            </a:ext>
          </a:extLst>
        </xdr:cNvPr>
        <xdr:cNvCxnSpPr/>
      </xdr:nvCxnSpPr>
      <xdr:spPr>
        <a:xfrm>
          <a:off x="15481300" y="651700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132080</xdr:rowOff>
    </xdr:from>
    <xdr:to>
      <xdr:col>76</xdr:col>
      <xdr:colOff>165100</xdr:colOff>
      <xdr:row>39</xdr:row>
      <xdr:rowOff>62230</xdr:rowOff>
    </xdr:to>
    <xdr:sp macro="" textlink="">
      <xdr:nvSpPr>
        <xdr:cNvPr id="345" name="楕円 344">
          <a:extLst>
            <a:ext uri="{FF2B5EF4-FFF2-40B4-BE49-F238E27FC236}">
              <a16:creationId xmlns:a16="http://schemas.microsoft.com/office/drawing/2014/main" id="{DC59924E-46B5-48C8-A3B2-1D108C18B8E2}"/>
            </a:ext>
          </a:extLst>
        </xdr:cNvPr>
        <xdr:cNvSpPr/>
      </xdr:nvSpPr>
      <xdr:spPr>
        <a:xfrm>
          <a:off x="145415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1905</xdr:rowOff>
    </xdr:from>
    <xdr:to>
      <xdr:col>81</xdr:col>
      <xdr:colOff>50800</xdr:colOff>
      <xdr:row>39</xdr:row>
      <xdr:rowOff>11430</xdr:rowOff>
    </xdr:to>
    <xdr:cxnSp macro="">
      <xdr:nvCxnSpPr>
        <xdr:cNvPr id="346" name="直線コネクタ 345">
          <a:extLst>
            <a:ext uri="{FF2B5EF4-FFF2-40B4-BE49-F238E27FC236}">
              <a16:creationId xmlns:a16="http://schemas.microsoft.com/office/drawing/2014/main" id="{82E823D8-0A23-4EF4-8098-85CD7208D537}"/>
            </a:ext>
          </a:extLst>
        </xdr:cNvPr>
        <xdr:cNvCxnSpPr/>
      </xdr:nvCxnSpPr>
      <xdr:spPr>
        <a:xfrm flipV="1">
          <a:off x="14592300" y="6517005"/>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90170</xdr:rowOff>
    </xdr:from>
    <xdr:to>
      <xdr:col>72</xdr:col>
      <xdr:colOff>38100</xdr:colOff>
      <xdr:row>39</xdr:row>
      <xdr:rowOff>20320</xdr:rowOff>
    </xdr:to>
    <xdr:sp macro="" textlink="">
      <xdr:nvSpPr>
        <xdr:cNvPr id="347" name="楕円 346">
          <a:extLst>
            <a:ext uri="{FF2B5EF4-FFF2-40B4-BE49-F238E27FC236}">
              <a16:creationId xmlns:a16="http://schemas.microsoft.com/office/drawing/2014/main" id="{FB20FF74-CFFB-458D-9F73-98D2BAB14636}"/>
            </a:ext>
          </a:extLst>
        </xdr:cNvPr>
        <xdr:cNvSpPr/>
      </xdr:nvSpPr>
      <xdr:spPr>
        <a:xfrm>
          <a:off x="13652500" y="660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140970</xdr:rowOff>
    </xdr:from>
    <xdr:to>
      <xdr:col>76</xdr:col>
      <xdr:colOff>114300</xdr:colOff>
      <xdr:row>39</xdr:row>
      <xdr:rowOff>11430</xdr:rowOff>
    </xdr:to>
    <xdr:cxnSp macro="">
      <xdr:nvCxnSpPr>
        <xdr:cNvPr id="348" name="直線コネクタ 347">
          <a:extLst>
            <a:ext uri="{FF2B5EF4-FFF2-40B4-BE49-F238E27FC236}">
              <a16:creationId xmlns:a16="http://schemas.microsoft.com/office/drawing/2014/main" id="{1AC9C5FC-8A81-4475-A8F0-795A3262ACED}"/>
            </a:ext>
          </a:extLst>
        </xdr:cNvPr>
        <xdr:cNvCxnSpPr/>
      </xdr:nvCxnSpPr>
      <xdr:spPr>
        <a:xfrm>
          <a:off x="13703300" y="66560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116840</xdr:rowOff>
    </xdr:from>
    <xdr:to>
      <xdr:col>67</xdr:col>
      <xdr:colOff>101600</xdr:colOff>
      <xdr:row>40</xdr:row>
      <xdr:rowOff>46990</xdr:rowOff>
    </xdr:to>
    <xdr:sp macro="" textlink="">
      <xdr:nvSpPr>
        <xdr:cNvPr id="349" name="楕円 348">
          <a:extLst>
            <a:ext uri="{FF2B5EF4-FFF2-40B4-BE49-F238E27FC236}">
              <a16:creationId xmlns:a16="http://schemas.microsoft.com/office/drawing/2014/main" id="{95220974-F25E-4EE4-B90F-6371B4CBF776}"/>
            </a:ext>
          </a:extLst>
        </xdr:cNvPr>
        <xdr:cNvSpPr/>
      </xdr:nvSpPr>
      <xdr:spPr>
        <a:xfrm>
          <a:off x="12763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140970</xdr:rowOff>
    </xdr:from>
    <xdr:to>
      <xdr:col>71</xdr:col>
      <xdr:colOff>177800</xdr:colOff>
      <xdr:row>39</xdr:row>
      <xdr:rowOff>167640</xdr:rowOff>
    </xdr:to>
    <xdr:cxnSp macro="">
      <xdr:nvCxnSpPr>
        <xdr:cNvPr id="350" name="直線コネクタ 349">
          <a:extLst>
            <a:ext uri="{FF2B5EF4-FFF2-40B4-BE49-F238E27FC236}">
              <a16:creationId xmlns:a16="http://schemas.microsoft.com/office/drawing/2014/main" id="{87812F0D-05FF-4A61-92AA-66C2B91FE95A}"/>
            </a:ext>
          </a:extLst>
        </xdr:cNvPr>
        <xdr:cNvCxnSpPr/>
      </xdr:nvCxnSpPr>
      <xdr:spPr>
        <a:xfrm flipV="1">
          <a:off x="12814300" y="6656070"/>
          <a:ext cx="889000" cy="198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60977</xdr:rowOff>
    </xdr:from>
    <xdr:ext cx="405111" cy="259045"/>
    <xdr:sp macro="" textlink="">
      <xdr:nvSpPr>
        <xdr:cNvPr id="351" name="n_1aveValue【一般廃棄物処理施設】&#10;有形固定資産減価償却率">
          <a:extLst>
            <a:ext uri="{FF2B5EF4-FFF2-40B4-BE49-F238E27FC236}">
              <a16:creationId xmlns:a16="http://schemas.microsoft.com/office/drawing/2014/main" id="{ABA14B72-F460-4A88-9D4C-2D136527F84B}"/>
            </a:ext>
          </a:extLst>
        </xdr:cNvPr>
        <xdr:cNvSpPr txBox="1"/>
      </xdr:nvSpPr>
      <xdr:spPr>
        <a:xfrm>
          <a:off x="15266044" y="657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352" name="n_2aveValue【一般廃棄物処理施設】&#10;有形固定資産減価償却率">
          <a:extLst>
            <a:ext uri="{FF2B5EF4-FFF2-40B4-BE49-F238E27FC236}">
              <a16:creationId xmlns:a16="http://schemas.microsoft.com/office/drawing/2014/main" id="{7FD93266-E642-4476-B2B2-6EF320BD80E1}"/>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105427</xdr:rowOff>
    </xdr:from>
    <xdr:ext cx="405111" cy="259045"/>
    <xdr:sp macro="" textlink="">
      <xdr:nvSpPr>
        <xdr:cNvPr id="353" name="n_3aveValue【一般廃棄物処理施設】&#10;有形固定資産減価償却率">
          <a:extLst>
            <a:ext uri="{FF2B5EF4-FFF2-40B4-BE49-F238E27FC236}">
              <a16:creationId xmlns:a16="http://schemas.microsoft.com/office/drawing/2014/main" id="{D09A6F4A-8A2C-478C-9716-54C3F6F8F3EE}"/>
            </a:ext>
          </a:extLst>
        </xdr:cNvPr>
        <xdr:cNvSpPr txBox="1"/>
      </xdr:nvSpPr>
      <xdr:spPr>
        <a:xfrm>
          <a:off x="13500744" y="627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124477</xdr:rowOff>
    </xdr:from>
    <xdr:ext cx="405111" cy="259045"/>
    <xdr:sp macro="" textlink="">
      <xdr:nvSpPr>
        <xdr:cNvPr id="354" name="n_4aveValue【一般廃棄物処理施設】&#10;有形固定資産減価償却率">
          <a:extLst>
            <a:ext uri="{FF2B5EF4-FFF2-40B4-BE49-F238E27FC236}">
              <a16:creationId xmlns:a16="http://schemas.microsoft.com/office/drawing/2014/main" id="{D82F441C-FC8F-4F84-AF3C-BE6834A86FBD}"/>
            </a:ext>
          </a:extLst>
        </xdr:cNvPr>
        <xdr:cNvSpPr txBox="1"/>
      </xdr:nvSpPr>
      <xdr:spPr>
        <a:xfrm>
          <a:off x="12611744" y="629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69232</xdr:rowOff>
    </xdr:from>
    <xdr:ext cx="405111" cy="259045"/>
    <xdr:sp macro="" textlink="">
      <xdr:nvSpPr>
        <xdr:cNvPr id="355" name="n_1mainValue【一般廃棄物処理施設】&#10;有形固定資産減価償却率">
          <a:extLst>
            <a:ext uri="{FF2B5EF4-FFF2-40B4-BE49-F238E27FC236}">
              <a16:creationId xmlns:a16="http://schemas.microsoft.com/office/drawing/2014/main" id="{50311CF8-848D-4967-962A-CFC74F031DB1}"/>
            </a:ext>
          </a:extLst>
        </xdr:cNvPr>
        <xdr:cNvSpPr txBox="1"/>
      </xdr:nvSpPr>
      <xdr:spPr>
        <a:xfrm>
          <a:off x="15266044" y="624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53357</xdr:rowOff>
    </xdr:from>
    <xdr:ext cx="405111" cy="259045"/>
    <xdr:sp macro="" textlink="">
      <xdr:nvSpPr>
        <xdr:cNvPr id="356" name="n_2mainValue【一般廃棄物処理施設】&#10;有形固定資産減価償却率">
          <a:extLst>
            <a:ext uri="{FF2B5EF4-FFF2-40B4-BE49-F238E27FC236}">
              <a16:creationId xmlns:a16="http://schemas.microsoft.com/office/drawing/2014/main" id="{5EC35973-5C22-4E7E-8A14-FB04C3B8E218}"/>
            </a:ext>
          </a:extLst>
        </xdr:cNvPr>
        <xdr:cNvSpPr txBox="1"/>
      </xdr:nvSpPr>
      <xdr:spPr>
        <a:xfrm>
          <a:off x="14389744" y="673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11447</xdr:rowOff>
    </xdr:from>
    <xdr:ext cx="405111" cy="259045"/>
    <xdr:sp macro="" textlink="">
      <xdr:nvSpPr>
        <xdr:cNvPr id="357" name="n_3mainValue【一般廃棄物処理施設】&#10;有形固定資産減価償却率">
          <a:extLst>
            <a:ext uri="{FF2B5EF4-FFF2-40B4-BE49-F238E27FC236}">
              <a16:creationId xmlns:a16="http://schemas.microsoft.com/office/drawing/2014/main" id="{87756EEC-037A-4DDA-9359-9260939DFB07}"/>
            </a:ext>
          </a:extLst>
        </xdr:cNvPr>
        <xdr:cNvSpPr txBox="1"/>
      </xdr:nvSpPr>
      <xdr:spPr>
        <a:xfrm>
          <a:off x="13500744" y="6697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38117</xdr:rowOff>
    </xdr:from>
    <xdr:ext cx="405111" cy="259045"/>
    <xdr:sp macro="" textlink="">
      <xdr:nvSpPr>
        <xdr:cNvPr id="358" name="n_4mainValue【一般廃棄物処理施設】&#10;有形固定資産減価償却率">
          <a:extLst>
            <a:ext uri="{FF2B5EF4-FFF2-40B4-BE49-F238E27FC236}">
              <a16:creationId xmlns:a16="http://schemas.microsoft.com/office/drawing/2014/main" id="{6A99F768-326B-465D-ACB3-B8AF874A4BDF}"/>
            </a:ext>
          </a:extLst>
        </xdr:cNvPr>
        <xdr:cNvSpPr txBox="1"/>
      </xdr:nvSpPr>
      <xdr:spPr>
        <a:xfrm>
          <a:off x="12611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9" name="正方形/長方形 358">
          <a:extLst>
            <a:ext uri="{FF2B5EF4-FFF2-40B4-BE49-F238E27FC236}">
              <a16:creationId xmlns:a16="http://schemas.microsoft.com/office/drawing/2014/main" id="{C44C4F65-E646-449E-AE1E-EA48D1A3E39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60" name="正方形/長方形 359">
          <a:extLst>
            <a:ext uri="{FF2B5EF4-FFF2-40B4-BE49-F238E27FC236}">
              <a16:creationId xmlns:a16="http://schemas.microsoft.com/office/drawing/2014/main" id="{9627526D-4C7A-43AC-B1B5-FBAA0043B2D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61" name="正方形/長方形 360">
          <a:extLst>
            <a:ext uri="{FF2B5EF4-FFF2-40B4-BE49-F238E27FC236}">
              <a16:creationId xmlns:a16="http://schemas.microsoft.com/office/drawing/2014/main" id="{5B5E2052-F86B-40F6-9942-F109D38A489C}"/>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62" name="正方形/長方形 361">
          <a:extLst>
            <a:ext uri="{FF2B5EF4-FFF2-40B4-BE49-F238E27FC236}">
              <a16:creationId xmlns:a16="http://schemas.microsoft.com/office/drawing/2014/main" id="{9D19E4C6-F8A8-4735-9B9B-8374BCC3EDDA}"/>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63" name="正方形/長方形 362">
          <a:extLst>
            <a:ext uri="{FF2B5EF4-FFF2-40B4-BE49-F238E27FC236}">
              <a16:creationId xmlns:a16="http://schemas.microsoft.com/office/drawing/2014/main" id="{2690A6F6-E226-49B0-9AC0-773699CF6CF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64" name="正方形/長方形 363">
          <a:extLst>
            <a:ext uri="{FF2B5EF4-FFF2-40B4-BE49-F238E27FC236}">
              <a16:creationId xmlns:a16="http://schemas.microsoft.com/office/drawing/2014/main" id="{C9729D7C-9EA0-4B06-BE33-1B0C8737F6E9}"/>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5" name="正方形/長方形 364">
          <a:extLst>
            <a:ext uri="{FF2B5EF4-FFF2-40B4-BE49-F238E27FC236}">
              <a16:creationId xmlns:a16="http://schemas.microsoft.com/office/drawing/2014/main" id="{E7AD462D-0EBE-453A-A59B-BA3E4BB54BE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6" name="正方形/長方形 365">
          <a:extLst>
            <a:ext uri="{FF2B5EF4-FFF2-40B4-BE49-F238E27FC236}">
              <a16:creationId xmlns:a16="http://schemas.microsoft.com/office/drawing/2014/main" id="{FB0B4062-DA1F-4B64-93AD-93383BFD13F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7" name="テキスト ボックス 366">
          <a:extLst>
            <a:ext uri="{FF2B5EF4-FFF2-40B4-BE49-F238E27FC236}">
              <a16:creationId xmlns:a16="http://schemas.microsoft.com/office/drawing/2014/main" id="{A74E54D0-F520-445E-8A29-817B1FD26EF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8" name="直線コネクタ 367">
          <a:extLst>
            <a:ext uri="{FF2B5EF4-FFF2-40B4-BE49-F238E27FC236}">
              <a16:creationId xmlns:a16="http://schemas.microsoft.com/office/drawing/2014/main" id="{ADFAEE38-56A7-4CD8-A420-7CB9D7744FF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9" name="直線コネクタ 368">
          <a:extLst>
            <a:ext uri="{FF2B5EF4-FFF2-40B4-BE49-F238E27FC236}">
              <a16:creationId xmlns:a16="http://schemas.microsoft.com/office/drawing/2014/main" id="{E14743E1-B788-4D54-9FE3-69CE583982D4}"/>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70" name="テキスト ボックス 369">
          <a:extLst>
            <a:ext uri="{FF2B5EF4-FFF2-40B4-BE49-F238E27FC236}">
              <a16:creationId xmlns:a16="http://schemas.microsoft.com/office/drawing/2014/main" id="{2F5BEE87-BE1B-4178-B415-2D01F3DC4DB8}"/>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71" name="直線コネクタ 370">
          <a:extLst>
            <a:ext uri="{FF2B5EF4-FFF2-40B4-BE49-F238E27FC236}">
              <a16:creationId xmlns:a16="http://schemas.microsoft.com/office/drawing/2014/main" id="{3B3555A5-D7E3-4E90-9977-3734CF28C44C}"/>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72" name="テキスト ボックス 371">
          <a:extLst>
            <a:ext uri="{FF2B5EF4-FFF2-40B4-BE49-F238E27FC236}">
              <a16:creationId xmlns:a16="http://schemas.microsoft.com/office/drawing/2014/main" id="{90B1365C-A50E-44E3-9516-AA3D7FAD5622}"/>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73" name="直線コネクタ 372">
          <a:extLst>
            <a:ext uri="{FF2B5EF4-FFF2-40B4-BE49-F238E27FC236}">
              <a16:creationId xmlns:a16="http://schemas.microsoft.com/office/drawing/2014/main" id="{268D98EC-61CB-49CD-B4B1-630791807092}"/>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74" name="テキスト ボックス 373">
          <a:extLst>
            <a:ext uri="{FF2B5EF4-FFF2-40B4-BE49-F238E27FC236}">
              <a16:creationId xmlns:a16="http://schemas.microsoft.com/office/drawing/2014/main" id="{6BCAE588-6E50-414C-8A28-1072CDC8551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75" name="直線コネクタ 374">
          <a:extLst>
            <a:ext uri="{FF2B5EF4-FFF2-40B4-BE49-F238E27FC236}">
              <a16:creationId xmlns:a16="http://schemas.microsoft.com/office/drawing/2014/main" id="{6DD68610-9E1A-470D-84B7-9D2332C780F3}"/>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76" name="テキスト ボックス 375">
          <a:extLst>
            <a:ext uri="{FF2B5EF4-FFF2-40B4-BE49-F238E27FC236}">
              <a16:creationId xmlns:a16="http://schemas.microsoft.com/office/drawing/2014/main" id="{F04029A0-34EE-438B-A632-3F73AFBA7056}"/>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7" name="直線コネクタ 376">
          <a:extLst>
            <a:ext uri="{FF2B5EF4-FFF2-40B4-BE49-F238E27FC236}">
              <a16:creationId xmlns:a16="http://schemas.microsoft.com/office/drawing/2014/main" id="{38D63757-3DC4-4F19-9253-6766371B33B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78" name="テキスト ボックス 377">
          <a:extLst>
            <a:ext uri="{FF2B5EF4-FFF2-40B4-BE49-F238E27FC236}">
              <a16:creationId xmlns:a16="http://schemas.microsoft.com/office/drawing/2014/main" id="{ACACA227-365A-454F-90C6-C1CB15CBB115}"/>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9" name="【一般廃棄物処理施設】&#10;一人当たり有形固定資産（償却資産）額グラフ枠">
          <a:extLst>
            <a:ext uri="{FF2B5EF4-FFF2-40B4-BE49-F238E27FC236}">
              <a16:creationId xmlns:a16="http://schemas.microsoft.com/office/drawing/2014/main" id="{A1C99059-C710-4C8E-964E-C90624019BA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39105</xdr:rowOff>
    </xdr:from>
    <xdr:to>
      <xdr:col>116</xdr:col>
      <xdr:colOff>62864</xdr:colOff>
      <xdr:row>41</xdr:row>
      <xdr:rowOff>125850</xdr:rowOff>
    </xdr:to>
    <xdr:cxnSp macro="">
      <xdr:nvCxnSpPr>
        <xdr:cNvPr id="380" name="直線コネクタ 379">
          <a:extLst>
            <a:ext uri="{FF2B5EF4-FFF2-40B4-BE49-F238E27FC236}">
              <a16:creationId xmlns:a16="http://schemas.microsoft.com/office/drawing/2014/main" id="{8BAF9A8D-D682-4652-A72D-5DDA9C6E66B8}"/>
            </a:ext>
          </a:extLst>
        </xdr:cNvPr>
        <xdr:cNvCxnSpPr/>
      </xdr:nvCxnSpPr>
      <xdr:spPr>
        <a:xfrm flipV="1">
          <a:off x="22160864" y="5868405"/>
          <a:ext cx="0" cy="12868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129677</xdr:rowOff>
    </xdr:from>
    <xdr:ext cx="469744" cy="259045"/>
    <xdr:sp macro="" textlink="">
      <xdr:nvSpPr>
        <xdr:cNvPr id="381" name="【一般廃棄物処理施設】&#10;一人当たり有形固定資産（償却資産）額最小値テキスト">
          <a:extLst>
            <a:ext uri="{FF2B5EF4-FFF2-40B4-BE49-F238E27FC236}">
              <a16:creationId xmlns:a16="http://schemas.microsoft.com/office/drawing/2014/main" id="{A21AD10A-572A-48BF-9784-CEB51B1DC23B}"/>
            </a:ext>
          </a:extLst>
        </xdr:cNvPr>
        <xdr:cNvSpPr txBox="1"/>
      </xdr:nvSpPr>
      <xdr:spPr>
        <a:xfrm>
          <a:off x="22199600" y="715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125850</xdr:rowOff>
    </xdr:from>
    <xdr:to>
      <xdr:col>116</xdr:col>
      <xdr:colOff>152400</xdr:colOff>
      <xdr:row>41</xdr:row>
      <xdr:rowOff>125850</xdr:rowOff>
    </xdr:to>
    <xdr:cxnSp macro="">
      <xdr:nvCxnSpPr>
        <xdr:cNvPr id="382" name="直線コネクタ 381">
          <a:extLst>
            <a:ext uri="{FF2B5EF4-FFF2-40B4-BE49-F238E27FC236}">
              <a16:creationId xmlns:a16="http://schemas.microsoft.com/office/drawing/2014/main" id="{09724410-3983-4016-AAFC-D54CFBF7B7A3}"/>
            </a:ext>
          </a:extLst>
        </xdr:cNvPr>
        <xdr:cNvCxnSpPr/>
      </xdr:nvCxnSpPr>
      <xdr:spPr>
        <a:xfrm>
          <a:off x="22072600" y="7155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157232</xdr:rowOff>
    </xdr:from>
    <xdr:ext cx="599010" cy="259045"/>
    <xdr:sp macro="" textlink="">
      <xdr:nvSpPr>
        <xdr:cNvPr id="383" name="【一般廃棄物処理施設】&#10;一人当たり有形固定資産（償却資産）額最大値テキスト">
          <a:extLst>
            <a:ext uri="{FF2B5EF4-FFF2-40B4-BE49-F238E27FC236}">
              <a16:creationId xmlns:a16="http://schemas.microsoft.com/office/drawing/2014/main" id="{C2866FD9-C3D5-4AFC-B80B-B5A6FB546952}"/>
            </a:ext>
          </a:extLst>
        </xdr:cNvPr>
        <xdr:cNvSpPr txBox="1"/>
      </xdr:nvSpPr>
      <xdr:spPr>
        <a:xfrm>
          <a:off x="22199600" y="564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566,227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39105</xdr:rowOff>
    </xdr:from>
    <xdr:to>
      <xdr:col>116</xdr:col>
      <xdr:colOff>152400</xdr:colOff>
      <xdr:row>34</xdr:row>
      <xdr:rowOff>39105</xdr:rowOff>
    </xdr:to>
    <xdr:cxnSp macro="">
      <xdr:nvCxnSpPr>
        <xdr:cNvPr id="384" name="直線コネクタ 383">
          <a:extLst>
            <a:ext uri="{FF2B5EF4-FFF2-40B4-BE49-F238E27FC236}">
              <a16:creationId xmlns:a16="http://schemas.microsoft.com/office/drawing/2014/main" id="{7869312D-1180-45B3-93D2-C0C84B8018CE}"/>
            </a:ext>
          </a:extLst>
        </xdr:cNvPr>
        <xdr:cNvCxnSpPr/>
      </xdr:nvCxnSpPr>
      <xdr:spPr>
        <a:xfrm>
          <a:off x="22072600" y="5868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17759</xdr:rowOff>
    </xdr:from>
    <xdr:ext cx="599010" cy="259045"/>
    <xdr:sp macro="" textlink="">
      <xdr:nvSpPr>
        <xdr:cNvPr id="385" name="【一般廃棄物処理施設】&#10;一人当たり有形固定資産（償却資産）額平均値テキスト">
          <a:extLst>
            <a:ext uri="{FF2B5EF4-FFF2-40B4-BE49-F238E27FC236}">
              <a16:creationId xmlns:a16="http://schemas.microsoft.com/office/drawing/2014/main" id="{A613F32B-1F59-4214-A9A7-472EC8CA8223}"/>
            </a:ext>
          </a:extLst>
        </xdr:cNvPr>
        <xdr:cNvSpPr txBox="1"/>
      </xdr:nvSpPr>
      <xdr:spPr>
        <a:xfrm>
          <a:off x="22199600" y="65328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166332</xdr:rowOff>
    </xdr:from>
    <xdr:to>
      <xdr:col>116</xdr:col>
      <xdr:colOff>114300</xdr:colOff>
      <xdr:row>39</xdr:row>
      <xdr:rowOff>96482</xdr:rowOff>
    </xdr:to>
    <xdr:sp macro="" textlink="">
      <xdr:nvSpPr>
        <xdr:cNvPr id="386" name="フローチャート: 判断 385">
          <a:extLst>
            <a:ext uri="{FF2B5EF4-FFF2-40B4-BE49-F238E27FC236}">
              <a16:creationId xmlns:a16="http://schemas.microsoft.com/office/drawing/2014/main" id="{9EA6FB23-FE36-4B4F-B890-3F4E63A527DA}"/>
            </a:ext>
          </a:extLst>
        </xdr:cNvPr>
        <xdr:cNvSpPr/>
      </xdr:nvSpPr>
      <xdr:spPr>
        <a:xfrm>
          <a:off x="22110700" y="668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27215</xdr:rowOff>
    </xdr:from>
    <xdr:to>
      <xdr:col>112</xdr:col>
      <xdr:colOff>38100</xdr:colOff>
      <xdr:row>39</xdr:row>
      <xdr:rowOff>128815</xdr:rowOff>
    </xdr:to>
    <xdr:sp macro="" textlink="">
      <xdr:nvSpPr>
        <xdr:cNvPr id="387" name="フローチャート: 判断 386">
          <a:extLst>
            <a:ext uri="{FF2B5EF4-FFF2-40B4-BE49-F238E27FC236}">
              <a16:creationId xmlns:a16="http://schemas.microsoft.com/office/drawing/2014/main" id="{C9A8EC02-DE17-4933-BE0B-72DC5CAFFEB8}"/>
            </a:ext>
          </a:extLst>
        </xdr:cNvPr>
        <xdr:cNvSpPr/>
      </xdr:nvSpPr>
      <xdr:spPr>
        <a:xfrm>
          <a:off x="21272500" y="6713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51757</xdr:rowOff>
    </xdr:from>
    <xdr:to>
      <xdr:col>107</xdr:col>
      <xdr:colOff>101600</xdr:colOff>
      <xdr:row>39</xdr:row>
      <xdr:rowOff>153357</xdr:rowOff>
    </xdr:to>
    <xdr:sp macro="" textlink="">
      <xdr:nvSpPr>
        <xdr:cNvPr id="388" name="フローチャート: 判断 387">
          <a:extLst>
            <a:ext uri="{FF2B5EF4-FFF2-40B4-BE49-F238E27FC236}">
              <a16:creationId xmlns:a16="http://schemas.microsoft.com/office/drawing/2014/main" id="{91B6C743-2C6A-44D4-9979-79934A726A80}"/>
            </a:ext>
          </a:extLst>
        </xdr:cNvPr>
        <xdr:cNvSpPr/>
      </xdr:nvSpPr>
      <xdr:spPr>
        <a:xfrm>
          <a:off x="20383500" y="6738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73822</xdr:rowOff>
    </xdr:from>
    <xdr:to>
      <xdr:col>102</xdr:col>
      <xdr:colOff>165100</xdr:colOff>
      <xdr:row>40</xdr:row>
      <xdr:rowOff>3972</xdr:rowOff>
    </xdr:to>
    <xdr:sp macro="" textlink="">
      <xdr:nvSpPr>
        <xdr:cNvPr id="389" name="フローチャート: 判断 388">
          <a:extLst>
            <a:ext uri="{FF2B5EF4-FFF2-40B4-BE49-F238E27FC236}">
              <a16:creationId xmlns:a16="http://schemas.microsoft.com/office/drawing/2014/main" id="{FAE14981-1973-4BCC-B1DD-9DE5B283BD96}"/>
            </a:ext>
          </a:extLst>
        </xdr:cNvPr>
        <xdr:cNvSpPr/>
      </xdr:nvSpPr>
      <xdr:spPr>
        <a:xfrm>
          <a:off x="19494500" y="676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86975</xdr:rowOff>
    </xdr:from>
    <xdr:to>
      <xdr:col>98</xdr:col>
      <xdr:colOff>38100</xdr:colOff>
      <xdr:row>40</xdr:row>
      <xdr:rowOff>17125</xdr:rowOff>
    </xdr:to>
    <xdr:sp macro="" textlink="">
      <xdr:nvSpPr>
        <xdr:cNvPr id="390" name="フローチャート: 判断 389">
          <a:extLst>
            <a:ext uri="{FF2B5EF4-FFF2-40B4-BE49-F238E27FC236}">
              <a16:creationId xmlns:a16="http://schemas.microsoft.com/office/drawing/2014/main" id="{81FF83D8-6EA7-440E-A07B-ACD679427CF8}"/>
            </a:ext>
          </a:extLst>
        </xdr:cNvPr>
        <xdr:cNvSpPr/>
      </xdr:nvSpPr>
      <xdr:spPr>
        <a:xfrm>
          <a:off x="18605500" y="6773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1B1BCE0F-727B-40DA-BF69-6B9ED8E35B3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946668F0-6E25-4A22-BFB1-08A09574DE67}"/>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3" name="テキスト ボックス 392">
          <a:extLst>
            <a:ext uri="{FF2B5EF4-FFF2-40B4-BE49-F238E27FC236}">
              <a16:creationId xmlns:a16="http://schemas.microsoft.com/office/drawing/2014/main" id="{7E30E7C2-57A9-4FE0-9880-58DBDC1C10E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4" name="テキスト ボックス 393">
          <a:extLst>
            <a:ext uri="{FF2B5EF4-FFF2-40B4-BE49-F238E27FC236}">
              <a16:creationId xmlns:a16="http://schemas.microsoft.com/office/drawing/2014/main" id="{4E3D5156-FD92-460F-AF74-351DD55C68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5" name="テキスト ボックス 394">
          <a:extLst>
            <a:ext uri="{FF2B5EF4-FFF2-40B4-BE49-F238E27FC236}">
              <a16:creationId xmlns:a16="http://schemas.microsoft.com/office/drawing/2014/main" id="{16E19965-A8D7-496D-ACE9-F1AAF91E878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64847</xdr:rowOff>
    </xdr:from>
    <xdr:to>
      <xdr:col>116</xdr:col>
      <xdr:colOff>114300</xdr:colOff>
      <xdr:row>40</xdr:row>
      <xdr:rowOff>166447</xdr:rowOff>
    </xdr:to>
    <xdr:sp macro="" textlink="">
      <xdr:nvSpPr>
        <xdr:cNvPr id="396" name="楕円 395">
          <a:extLst>
            <a:ext uri="{FF2B5EF4-FFF2-40B4-BE49-F238E27FC236}">
              <a16:creationId xmlns:a16="http://schemas.microsoft.com/office/drawing/2014/main" id="{5AED557E-CD2E-49D5-AF1B-94EC22D5B398}"/>
            </a:ext>
          </a:extLst>
        </xdr:cNvPr>
        <xdr:cNvSpPr/>
      </xdr:nvSpPr>
      <xdr:spPr>
        <a:xfrm>
          <a:off x="22110700" y="6922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43274</xdr:rowOff>
    </xdr:from>
    <xdr:ext cx="534377" cy="259045"/>
    <xdr:sp macro="" textlink="">
      <xdr:nvSpPr>
        <xdr:cNvPr id="397" name="【一般廃棄物処理施設】&#10;一人当たり有形固定資産（償却資産）額該当値テキスト">
          <a:extLst>
            <a:ext uri="{FF2B5EF4-FFF2-40B4-BE49-F238E27FC236}">
              <a16:creationId xmlns:a16="http://schemas.microsoft.com/office/drawing/2014/main" id="{077196B4-72B3-45EC-95F5-002F07530E07}"/>
            </a:ext>
          </a:extLst>
        </xdr:cNvPr>
        <xdr:cNvSpPr txBox="1"/>
      </xdr:nvSpPr>
      <xdr:spPr>
        <a:xfrm>
          <a:off x="22199600" y="6901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64250</xdr:rowOff>
    </xdr:from>
    <xdr:to>
      <xdr:col>112</xdr:col>
      <xdr:colOff>38100</xdr:colOff>
      <xdr:row>40</xdr:row>
      <xdr:rowOff>165850</xdr:rowOff>
    </xdr:to>
    <xdr:sp macro="" textlink="">
      <xdr:nvSpPr>
        <xdr:cNvPr id="398" name="楕円 397">
          <a:extLst>
            <a:ext uri="{FF2B5EF4-FFF2-40B4-BE49-F238E27FC236}">
              <a16:creationId xmlns:a16="http://schemas.microsoft.com/office/drawing/2014/main" id="{70CAB851-05C8-4329-8AF6-2415E06FA89A}"/>
            </a:ext>
          </a:extLst>
        </xdr:cNvPr>
        <xdr:cNvSpPr/>
      </xdr:nvSpPr>
      <xdr:spPr>
        <a:xfrm>
          <a:off x="21272500" y="692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115050</xdr:rowOff>
    </xdr:from>
    <xdr:to>
      <xdr:col>116</xdr:col>
      <xdr:colOff>63500</xdr:colOff>
      <xdr:row>40</xdr:row>
      <xdr:rowOff>115647</xdr:rowOff>
    </xdr:to>
    <xdr:cxnSp macro="">
      <xdr:nvCxnSpPr>
        <xdr:cNvPr id="399" name="直線コネクタ 398">
          <a:extLst>
            <a:ext uri="{FF2B5EF4-FFF2-40B4-BE49-F238E27FC236}">
              <a16:creationId xmlns:a16="http://schemas.microsoft.com/office/drawing/2014/main" id="{C4EA11A2-0D75-420E-AB31-E373508F024F}"/>
            </a:ext>
          </a:extLst>
        </xdr:cNvPr>
        <xdr:cNvCxnSpPr/>
      </xdr:nvCxnSpPr>
      <xdr:spPr>
        <a:xfrm>
          <a:off x="21323300" y="6973050"/>
          <a:ext cx="838200" cy="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99282</xdr:rowOff>
    </xdr:from>
    <xdr:to>
      <xdr:col>107</xdr:col>
      <xdr:colOff>101600</xdr:colOff>
      <xdr:row>41</xdr:row>
      <xdr:rowOff>29432</xdr:rowOff>
    </xdr:to>
    <xdr:sp macro="" textlink="">
      <xdr:nvSpPr>
        <xdr:cNvPr id="400" name="楕円 399">
          <a:extLst>
            <a:ext uri="{FF2B5EF4-FFF2-40B4-BE49-F238E27FC236}">
              <a16:creationId xmlns:a16="http://schemas.microsoft.com/office/drawing/2014/main" id="{17760412-9AD6-4613-BF3B-1777FBB87964}"/>
            </a:ext>
          </a:extLst>
        </xdr:cNvPr>
        <xdr:cNvSpPr/>
      </xdr:nvSpPr>
      <xdr:spPr>
        <a:xfrm>
          <a:off x="20383500" y="69572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115050</xdr:rowOff>
    </xdr:from>
    <xdr:to>
      <xdr:col>111</xdr:col>
      <xdr:colOff>177800</xdr:colOff>
      <xdr:row>40</xdr:row>
      <xdr:rowOff>150082</xdr:rowOff>
    </xdr:to>
    <xdr:cxnSp macro="">
      <xdr:nvCxnSpPr>
        <xdr:cNvPr id="401" name="直線コネクタ 400">
          <a:extLst>
            <a:ext uri="{FF2B5EF4-FFF2-40B4-BE49-F238E27FC236}">
              <a16:creationId xmlns:a16="http://schemas.microsoft.com/office/drawing/2014/main" id="{DCAACFCB-A731-4A6C-B379-63552FECF4F1}"/>
            </a:ext>
          </a:extLst>
        </xdr:cNvPr>
        <xdr:cNvCxnSpPr/>
      </xdr:nvCxnSpPr>
      <xdr:spPr>
        <a:xfrm flipV="1">
          <a:off x="20434300" y="6973050"/>
          <a:ext cx="889000" cy="35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98747</xdr:rowOff>
    </xdr:from>
    <xdr:to>
      <xdr:col>102</xdr:col>
      <xdr:colOff>165100</xdr:colOff>
      <xdr:row>41</xdr:row>
      <xdr:rowOff>28897</xdr:rowOff>
    </xdr:to>
    <xdr:sp macro="" textlink="">
      <xdr:nvSpPr>
        <xdr:cNvPr id="402" name="楕円 401">
          <a:extLst>
            <a:ext uri="{FF2B5EF4-FFF2-40B4-BE49-F238E27FC236}">
              <a16:creationId xmlns:a16="http://schemas.microsoft.com/office/drawing/2014/main" id="{83041492-2E64-4BF9-932D-758DFB8252A0}"/>
            </a:ext>
          </a:extLst>
        </xdr:cNvPr>
        <xdr:cNvSpPr/>
      </xdr:nvSpPr>
      <xdr:spPr>
        <a:xfrm>
          <a:off x="19494500" y="6956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149547</xdr:rowOff>
    </xdr:from>
    <xdr:to>
      <xdr:col>107</xdr:col>
      <xdr:colOff>50800</xdr:colOff>
      <xdr:row>40</xdr:row>
      <xdr:rowOff>150082</xdr:rowOff>
    </xdr:to>
    <xdr:cxnSp macro="">
      <xdr:nvCxnSpPr>
        <xdr:cNvPr id="403" name="直線コネクタ 402">
          <a:extLst>
            <a:ext uri="{FF2B5EF4-FFF2-40B4-BE49-F238E27FC236}">
              <a16:creationId xmlns:a16="http://schemas.microsoft.com/office/drawing/2014/main" id="{E0FCD702-4C9C-4538-A82C-F3C419E0768C}"/>
            </a:ext>
          </a:extLst>
        </xdr:cNvPr>
        <xdr:cNvCxnSpPr/>
      </xdr:nvCxnSpPr>
      <xdr:spPr>
        <a:xfrm>
          <a:off x="19545300" y="7007547"/>
          <a:ext cx="889000" cy="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121069</xdr:rowOff>
    </xdr:from>
    <xdr:to>
      <xdr:col>98</xdr:col>
      <xdr:colOff>38100</xdr:colOff>
      <xdr:row>41</xdr:row>
      <xdr:rowOff>51219</xdr:rowOff>
    </xdr:to>
    <xdr:sp macro="" textlink="">
      <xdr:nvSpPr>
        <xdr:cNvPr id="404" name="楕円 403">
          <a:extLst>
            <a:ext uri="{FF2B5EF4-FFF2-40B4-BE49-F238E27FC236}">
              <a16:creationId xmlns:a16="http://schemas.microsoft.com/office/drawing/2014/main" id="{D42398B0-CFCC-4761-A6DB-01055CA42828}"/>
            </a:ext>
          </a:extLst>
        </xdr:cNvPr>
        <xdr:cNvSpPr/>
      </xdr:nvSpPr>
      <xdr:spPr>
        <a:xfrm>
          <a:off x="18605500" y="697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149547</xdr:rowOff>
    </xdr:from>
    <xdr:to>
      <xdr:col>102</xdr:col>
      <xdr:colOff>114300</xdr:colOff>
      <xdr:row>41</xdr:row>
      <xdr:rowOff>419</xdr:rowOff>
    </xdr:to>
    <xdr:cxnSp macro="">
      <xdr:nvCxnSpPr>
        <xdr:cNvPr id="405" name="直線コネクタ 404">
          <a:extLst>
            <a:ext uri="{FF2B5EF4-FFF2-40B4-BE49-F238E27FC236}">
              <a16:creationId xmlns:a16="http://schemas.microsoft.com/office/drawing/2014/main" id="{04A3CD92-7EFB-48CA-9ECB-B687D9B25283}"/>
            </a:ext>
          </a:extLst>
        </xdr:cNvPr>
        <xdr:cNvCxnSpPr/>
      </xdr:nvCxnSpPr>
      <xdr:spPr>
        <a:xfrm flipV="1">
          <a:off x="18656300" y="7007547"/>
          <a:ext cx="889000" cy="2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145342</xdr:rowOff>
    </xdr:from>
    <xdr:ext cx="599010" cy="259045"/>
    <xdr:sp macro="" textlink="">
      <xdr:nvSpPr>
        <xdr:cNvPr id="406" name="n_1aveValue【一般廃棄物処理施設】&#10;一人当たり有形固定資産（償却資産）額">
          <a:extLst>
            <a:ext uri="{FF2B5EF4-FFF2-40B4-BE49-F238E27FC236}">
              <a16:creationId xmlns:a16="http://schemas.microsoft.com/office/drawing/2014/main" id="{B8204D65-3747-42F9-A745-66CFF20ECAAA}"/>
            </a:ext>
          </a:extLst>
        </xdr:cNvPr>
        <xdr:cNvSpPr txBox="1"/>
      </xdr:nvSpPr>
      <xdr:spPr>
        <a:xfrm>
          <a:off x="21011095" y="6488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169884</xdr:rowOff>
    </xdr:from>
    <xdr:ext cx="599010" cy="259045"/>
    <xdr:sp macro="" textlink="">
      <xdr:nvSpPr>
        <xdr:cNvPr id="407" name="n_2aveValue【一般廃棄物処理施設】&#10;一人当たり有形固定資産（償却資産）額">
          <a:extLst>
            <a:ext uri="{FF2B5EF4-FFF2-40B4-BE49-F238E27FC236}">
              <a16:creationId xmlns:a16="http://schemas.microsoft.com/office/drawing/2014/main" id="{19E4A9B9-6BD0-4B34-83CA-489EF0B21FB5}"/>
            </a:ext>
          </a:extLst>
        </xdr:cNvPr>
        <xdr:cNvSpPr txBox="1"/>
      </xdr:nvSpPr>
      <xdr:spPr>
        <a:xfrm>
          <a:off x="20134795" y="65135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20499</xdr:rowOff>
    </xdr:from>
    <xdr:ext cx="599010" cy="259045"/>
    <xdr:sp macro="" textlink="">
      <xdr:nvSpPr>
        <xdr:cNvPr id="408" name="n_3aveValue【一般廃棄物処理施設】&#10;一人当たり有形固定資産（償却資産）額">
          <a:extLst>
            <a:ext uri="{FF2B5EF4-FFF2-40B4-BE49-F238E27FC236}">
              <a16:creationId xmlns:a16="http://schemas.microsoft.com/office/drawing/2014/main" id="{07CA8CB2-12F3-4E43-B4E2-5034C9DBC40F}"/>
            </a:ext>
          </a:extLst>
        </xdr:cNvPr>
        <xdr:cNvSpPr txBox="1"/>
      </xdr:nvSpPr>
      <xdr:spPr>
        <a:xfrm>
          <a:off x="19245795" y="65355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33652</xdr:rowOff>
    </xdr:from>
    <xdr:ext cx="599010" cy="259045"/>
    <xdr:sp macro="" textlink="">
      <xdr:nvSpPr>
        <xdr:cNvPr id="409" name="n_4aveValue【一般廃棄物処理施設】&#10;一人当たり有形固定資産（償却資産）額">
          <a:extLst>
            <a:ext uri="{FF2B5EF4-FFF2-40B4-BE49-F238E27FC236}">
              <a16:creationId xmlns:a16="http://schemas.microsoft.com/office/drawing/2014/main" id="{4D7F579C-28C7-4D86-A51C-BB6981C4EE11}"/>
            </a:ext>
          </a:extLst>
        </xdr:cNvPr>
        <xdr:cNvSpPr txBox="1"/>
      </xdr:nvSpPr>
      <xdr:spPr>
        <a:xfrm>
          <a:off x="18356795" y="65487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156977</xdr:rowOff>
    </xdr:from>
    <xdr:ext cx="534377" cy="259045"/>
    <xdr:sp macro="" textlink="">
      <xdr:nvSpPr>
        <xdr:cNvPr id="410" name="n_1mainValue【一般廃棄物処理施設】&#10;一人当たり有形固定資産（償却資産）額">
          <a:extLst>
            <a:ext uri="{FF2B5EF4-FFF2-40B4-BE49-F238E27FC236}">
              <a16:creationId xmlns:a16="http://schemas.microsoft.com/office/drawing/2014/main" id="{762B712F-B44A-40EA-96E5-E40FA16E8D27}"/>
            </a:ext>
          </a:extLst>
        </xdr:cNvPr>
        <xdr:cNvSpPr txBox="1"/>
      </xdr:nvSpPr>
      <xdr:spPr>
        <a:xfrm>
          <a:off x="21043411" y="701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20559</xdr:rowOff>
    </xdr:from>
    <xdr:ext cx="534377" cy="259045"/>
    <xdr:sp macro="" textlink="">
      <xdr:nvSpPr>
        <xdr:cNvPr id="411" name="n_2mainValue【一般廃棄物処理施設】&#10;一人当たり有形固定資産（償却資産）額">
          <a:extLst>
            <a:ext uri="{FF2B5EF4-FFF2-40B4-BE49-F238E27FC236}">
              <a16:creationId xmlns:a16="http://schemas.microsoft.com/office/drawing/2014/main" id="{905EE560-0CD2-40E6-AA26-B624012E0B71}"/>
            </a:ext>
          </a:extLst>
        </xdr:cNvPr>
        <xdr:cNvSpPr txBox="1"/>
      </xdr:nvSpPr>
      <xdr:spPr>
        <a:xfrm>
          <a:off x="20167111" y="7050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20024</xdr:rowOff>
    </xdr:from>
    <xdr:ext cx="534377" cy="259045"/>
    <xdr:sp macro="" textlink="">
      <xdr:nvSpPr>
        <xdr:cNvPr id="412" name="n_3mainValue【一般廃棄物処理施設】&#10;一人当たり有形固定資産（償却資産）額">
          <a:extLst>
            <a:ext uri="{FF2B5EF4-FFF2-40B4-BE49-F238E27FC236}">
              <a16:creationId xmlns:a16="http://schemas.microsoft.com/office/drawing/2014/main" id="{192ECF0F-6CC8-471E-8BFE-F486A84850DE}"/>
            </a:ext>
          </a:extLst>
        </xdr:cNvPr>
        <xdr:cNvSpPr txBox="1"/>
      </xdr:nvSpPr>
      <xdr:spPr>
        <a:xfrm>
          <a:off x="19278111" y="7049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42346</xdr:rowOff>
    </xdr:from>
    <xdr:ext cx="534377" cy="259045"/>
    <xdr:sp macro="" textlink="">
      <xdr:nvSpPr>
        <xdr:cNvPr id="413" name="n_4mainValue【一般廃棄物処理施設】&#10;一人当たり有形固定資産（償却資産）額">
          <a:extLst>
            <a:ext uri="{FF2B5EF4-FFF2-40B4-BE49-F238E27FC236}">
              <a16:creationId xmlns:a16="http://schemas.microsoft.com/office/drawing/2014/main" id="{470FAD5C-709D-4ED5-823C-96C71FB0512C}"/>
            </a:ext>
          </a:extLst>
        </xdr:cNvPr>
        <xdr:cNvSpPr txBox="1"/>
      </xdr:nvSpPr>
      <xdr:spPr>
        <a:xfrm>
          <a:off x="18389111" y="707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4" name="正方形/長方形 413">
          <a:extLst>
            <a:ext uri="{FF2B5EF4-FFF2-40B4-BE49-F238E27FC236}">
              <a16:creationId xmlns:a16="http://schemas.microsoft.com/office/drawing/2014/main" id="{B7CD9A8A-0AA5-479B-A98C-E55CE970C4D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5" name="正方形/長方形 414">
          <a:extLst>
            <a:ext uri="{FF2B5EF4-FFF2-40B4-BE49-F238E27FC236}">
              <a16:creationId xmlns:a16="http://schemas.microsoft.com/office/drawing/2014/main" id="{23B04B75-8494-4644-AFCF-5D920695A1F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6" name="正方形/長方形 415">
          <a:extLst>
            <a:ext uri="{FF2B5EF4-FFF2-40B4-BE49-F238E27FC236}">
              <a16:creationId xmlns:a16="http://schemas.microsoft.com/office/drawing/2014/main" id="{5F5016CE-6577-4E8B-9951-67378ED19C3E}"/>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7" name="正方形/長方形 416">
          <a:extLst>
            <a:ext uri="{FF2B5EF4-FFF2-40B4-BE49-F238E27FC236}">
              <a16:creationId xmlns:a16="http://schemas.microsoft.com/office/drawing/2014/main" id="{43FEE2D7-D95A-465A-9666-0909454D4B7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8" name="正方形/長方形 417">
          <a:extLst>
            <a:ext uri="{FF2B5EF4-FFF2-40B4-BE49-F238E27FC236}">
              <a16:creationId xmlns:a16="http://schemas.microsoft.com/office/drawing/2014/main" id="{8E793092-E754-4696-9374-B6ABA1626E1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9" name="正方形/長方形 418">
          <a:extLst>
            <a:ext uri="{FF2B5EF4-FFF2-40B4-BE49-F238E27FC236}">
              <a16:creationId xmlns:a16="http://schemas.microsoft.com/office/drawing/2014/main" id="{7B53F616-AE7A-41B8-8094-B699B03027C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20" name="正方形/長方形 419">
          <a:extLst>
            <a:ext uri="{FF2B5EF4-FFF2-40B4-BE49-F238E27FC236}">
              <a16:creationId xmlns:a16="http://schemas.microsoft.com/office/drawing/2014/main" id="{3E6F940C-C038-417F-A024-4097B566DC0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1" name="正方形/長方形 420">
          <a:extLst>
            <a:ext uri="{FF2B5EF4-FFF2-40B4-BE49-F238E27FC236}">
              <a16:creationId xmlns:a16="http://schemas.microsoft.com/office/drawing/2014/main" id="{C2305F87-5327-4291-92A0-42D70E1E8D4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22" name="テキスト ボックス 421">
          <a:extLst>
            <a:ext uri="{FF2B5EF4-FFF2-40B4-BE49-F238E27FC236}">
              <a16:creationId xmlns:a16="http://schemas.microsoft.com/office/drawing/2014/main" id="{CD76FDF2-B004-4EDE-8B62-DEBB24EC9FB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3" name="直線コネクタ 422">
          <a:extLst>
            <a:ext uri="{FF2B5EF4-FFF2-40B4-BE49-F238E27FC236}">
              <a16:creationId xmlns:a16="http://schemas.microsoft.com/office/drawing/2014/main" id="{D586DD6E-29B4-4D89-B69A-3E51660BB50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4" name="テキスト ボックス 423">
          <a:extLst>
            <a:ext uri="{FF2B5EF4-FFF2-40B4-BE49-F238E27FC236}">
              <a16:creationId xmlns:a16="http://schemas.microsoft.com/office/drawing/2014/main" id="{FDBF106A-8929-4A88-9A85-8F4178A60ED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5" name="直線コネクタ 424">
          <a:extLst>
            <a:ext uri="{FF2B5EF4-FFF2-40B4-BE49-F238E27FC236}">
              <a16:creationId xmlns:a16="http://schemas.microsoft.com/office/drawing/2014/main" id="{C601832C-D6A6-42A1-B667-72D9E96B629D}"/>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6" name="テキスト ボックス 425">
          <a:extLst>
            <a:ext uri="{FF2B5EF4-FFF2-40B4-BE49-F238E27FC236}">
              <a16:creationId xmlns:a16="http://schemas.microsoft.com/office/drawing/2014/main" id="{FD53F68A-918A-4997-8C5E-23A247F0C84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7" name="直線コネクタ 426">
          <a:extLst>
            <a:ext uri="{FF2B5EF4-FFF2-40B4-BE49-F238E27FC236}">
              <a16:creationId xmlns:a16="http://schemas.microsoft.com/office/drawing/2014/main" id="{4CD2E317-F890-451F-9991-6F817D32F208}"/>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8" name="テキスト ボックス 427">
          <a:extLst>
            <a:ext uri="{FF2B5EF4-FFF2-40B4-BE49-F238E27FC236}">
              <a16:creationId xmlns:a16="http://schemas.microsoft.com/office/drawing/2014/main" id="{177DCCFE-4034-4303-B77D-D913E198BFB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9" name="直線コネクタ 428">
          <a:extLst>
            <a:ext uri="{FF2B5EF4-FFF2-40B4-BE49-F238E27FC236}">
              <a16:creationId xmlns:a16="http://schemas.microsoft.com/office/drawing/2014/main" id="{0B465AC1-2708-4A16-A7A1-7C6CAC577D47}"/>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30" name="テキスト ボックス 429">
          <a:extLst>
            <a:ext uri="{FF2B5EF4-FFF2-40B4-BE49-F238E27FC236}">
              <a16:creationId xmlns:a16="http://schemas.microsoft.com/office/drawing/2014/main" id="{F8AEB28B-05CD-4814-8070-D00DC7AF0FDA}"/>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31" name="直線コネクタ 430">
          <a:extLst>
            <a:ext uri="{FF2B5EF4-FFF2-40B4-BE49-F238E27FC236}">
              <a16:creationId xmlns:a16="http://schemas.microsoft.com/office/drawing/2014/main" id="{D3DA84E9-1089-40D5-81CF-57E0D9834F9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32" name="テキスト ボックス 431">
          <a:extLst>
            <a:ext uri="{FF2B5EF4-FFF2-40B4-BE49-F238E27FC236}">
              <a16:creationId xmlns:a16="http://schemas.microsoft.com/office/drawing/2014/main" id="{5BBCD8A3-7DB6-449C-81A9-DDE775E90BE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3" name="直線コネクタ 432">
          <a:extLst>
            <a:ext uri="{FF2B5EF4-FFF2-40B4-BE49-F238E27FC236}">
              <a16:creationId xmlns:a16="http://schemas.microsoft.com/office/drawing/2014/main" id="{F54BF605-FB8D-4375-AAC7-7B744EB738B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4" name="テキスト ボックス 433">
          <a:extLst>
            <a:ext uri="{FF2B5EF4-FFF2-40B4-BE49-F238E27FC236}">
              <a16:creationId xmlns:a16="http://schemas.microsoft.com/office/drawing/2014/main" id="{43DD36CC-BC20-4F84-B4AF-22BDDA2A57F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5" name="直線コネクタ 434">
          <a:extLst>
            <a:ext uri="{FF2B5EF4-FFF2-40B4-BE49-F238E27FC236}">
              <a16:creationId xmlns:a16="http://schemas.microsoft.com/office/drawing/2014/main" id="{2B46073F-5EAC-48F9-A734-96AFFB090AB1}"/>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6" name="テキスト ボックス 435">
          <a:extLst>
            <a:ext uri="{FF2B5EF4-FFF2-40B4-BE49-F238E27FC236}">
              <a16:creationId xmlns:a16="http://schemas.microsoft.com/office/drawing/2014/main" id="{6A5DC932-3E1C-4422-88A9-8DA7EDDC51C9}"/>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7" name="直線コネクタ 436">
          <a:extLst>
            <a:ext uri="{FF2B5EF4-FFF2-40B4-BE49-F238E27FC236}">
              <a16:creationId xmlns:a16="http://schemas.microsoft.com/office/drawing/2014/main" id="{C17C263F-0F26-4EA9-98E9-66DCF67D5721}"/>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8" name="【保健センター・保健所】&#10;有形固定資産減価償却率グラフ枠">
          <a:extLst>
            <a:ext uri="{FF2B5EF4-FFF2-40B4-BE49-F238E27FC236}">
              <a16:creationId xmlns:a16="http://schemas.microsoft.com/office/drawing/2014/main" id="{18A8934C-FEA1-4D85-A2D8-2C655EA39B3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122465</xdr:rowOff>
    </xdr:from>
    <xdr:to>
      <xdr:col>85</xdr:col>
      <xdr:colOff>126364</xdr:colOff>
      <xdr:row>64</xdr:row>
      <xdr:rowOff>130628</xdr:rowOff>
    </xdr:to>
    <xdr:cxnSp macro="">
      <xdr:nvCxnSpPr>
        <xdr:cNvPr id="439" name="直線コネクタ 438">
          <a:extLst>
            <a:ext uri="{FF2B5EF4-FFF2-40B4-BE49-F238E27FC236}">
              <a16:creationId xmlns:a16="http://schemas.microsoft.com/office/drawing/2014/main" id="{61754D80-BFEA-4D4C-B348-E2A7A435A5A5}"/>
            </a:ext>
          </a:extLst>
        </xdr:cNvPr>
        <xdr:cNvCxnSpPr/>
      </xdr:nvCxnSpPr>
      <xdr:spPr>
        <a:xfrm flipV="1">
          <a:off x="16318864" y="9552215"/>
          <a:ext cx="0" cy="15512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40" name="【保健センター・保健所】&#10;有形固定資産減価償却率最小値テキスト">
          <a:extLst>
            <a:ext uri="{FF2B5EF4-FFF2-40B4-BE49-F238E27FC236}">
              <a16:creationId xmlns:a16="http://schemas.microsoft.com/office/drawing/2014/main" id="{7606E03C-AE57-4794-A81A-4171667DD94F}"/>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41" name="直線コネクタ 440">
          <a:extLst>
            <a:ext uri="{FF2B5EF4-FFF2-40B4-BE49-F238E27FC236}">
              <a16:creationId xmlns:a16="http://schemas.microsoft.com/office/drawing/2014/main" id="{666408A4-541D-405F-BBD8-5CAB7CFC9645}"/>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69142</xdr:rowOff>
    </xdr:from>
    <xdr:ext cx="340478" cy="259045"/>
    <xdr:sp macro="" textlink="">
      <xdr:nvSpPr>
        <xdr:cNvPr id="442" name="【保健センター・保健所】&#10;有形固定資産減価償却率最大値テキスト">
          <a:extLst>
            <a:ext uri="{FF2B5EF4-FFF2-40B4-BE49-F238E27FC236}">
              <a16:creationId xmlns:a16="http://schemas.microsoft.com/office/drawing/2014/main" id="{E3337DF1-57E9-4CA4-8D02-D3186C8C987E}"/>
            </a:ext>
          </a:extLst>
        </xdr:cNvPr>
        <xdr:cNvSpPr txBox="1"/>
      </xdr:nvSpPr>
      <xdr:spPr>
        <a:xfrm>
          <a:off x="16357600" y="932744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122465</xdr:rowOff>
    </xdr:from>
    <xdr:to>
      <xdr:col>86</xdr:col>
      <xdr:colOff>25400</xdr:colOff>
      <xdr:row>55</xdr:row>
      <xdr:rowOff>122465</xdr:rowOff>
    </xdr:to>
    <xdr:cxnSp macro="">
      <xdr:nvCxnSpPr>
        <xdr:cNvPr id="443" name="直線コネクタ 442">
          <a:extLst>
            <a:ext uri="{FF2B5EF4-FFF2-40B4-BE49-F238E27FC236}">
              <a16:creationId xmlns:a16="http://schemas.microsoft.com/office/drawing/2014/main" id="{AA820F0A-8B97-42D6-B143-33DC4AB743D6}"/>
            </a:ext>
          </a:extLst>
        </xdr:cNvPr>
        <xdr:cNvCxnSpPr/>
      </xdr:nvCxnSpPr>
      <xdr:spPr>
        <a:xfrm>
          <a:off x="16230600" y="9552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110870</xdr:rowOff>
    </xdr:from>
    <xdr:ext cx="405111" cy="259045"/>
    <xdr:sp macro="" textlink="">
      <xdr:nvSpPr>
        <xdr:cNvPr id="444" name="【保健センター・保健所】&#10;有形固定資産減価償却率平均値テキスト">
          <a:extLst>
            <a:ext uri="{FF2B5EF4-FFF2-40B4-BE49-F238E27FC236}">
              <a16:creationId xmlns:a16="http://schemas.microsoft.com/office/drawing/2014/main" id="{979FDF08-92EC-4337-BB57-1A35351C3090}"/>
            </a:ext>
          </a:extLst>
        </xdr:cNvPr>
        <xdr:cNvSpPr txBox="1"/>
      </xdr:nvSpPr>
      <xdr:spPr>
        <a:xfrm>
          <a:off x="16357600" y="10226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87993</xdr:rowOff>
    </xdr:from>
    <xdr:to>
      <xdr:col>85</xdr:col>
      <xdr:colOff>177800</xdr:colOff>
      <xdr:row>61</xdr:row>
      <xdr:rowOff>18143</xdr:rowOff>
    </xdr:to>
    <xdr:sp macro="" textlink="">
      <xdr:nvSpPr>
        <xdr:cNvPr id="445" name="フローチャート: 判断 444">
          <a:extLst>
            <a:ext uri="{FF2B5EF4-FFF2-40B4-BE49-F238E27FC236}">
              <a16:creationId xmlns:a16="http://schemas.microsoft.com/office/drawing/2014/main" id="{0D70B0A3-D535-4400-81A5-614FA4148E67}"/>
            </a:ext>
          </a:extLst>
        </xdr:cNvPr>
        <xdr:cNvSpPr/>
      </xdr:nvSpPr>
      <xdr:spPr>
        <a:xfrm>
          <a:off x="16268700" y="103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52070</xdr:rowOff>
    </xdr:from>
    <xdr:to>
      <xdr:col>81</xdr:col>
      <xdr:colOff>101600</xdr:colOff>
      <xdr:row>60</xdr:row>
      <xdr:rowOff>153670</xdr:rowOff>
    </xdr:to>
    <xdr:sp macro="" textlink="">
      <xdr:nvSpPr>
        <xdr:cNvPr id="446" name="フローチャート: 判断 445">
          <a:extLst>
            <a:ext uri="{FF2B5EF4-FFF2-40B4-BE49-F238E27FC236}">
              <a16:creationId xmlns:a16="http://schemas.microsoft.com/office/drawing/2014/main" id="{59F716F7-80BC-4BDF-A0DF-B8E74E5B853D}"/>
            </a:ext>
          </a:extLst>
        </xdr:cNvPr>
        <xdr:cNvSpPr/>
      </xdr:nvSpPr>
      <xdr:spPr>
        <a:xfrm>
          <a:off x="15430500" y="1033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43906</xdr:rowOff>
    </xdr:from>
    <xdr:to>
      <xdr:col>76</xdr:col>
      <xdr:colOff>165100</xdr:colOff>
      <xdr:row>60</xdr:row>
      <xdr:rowOff>145506</xdr:rowOff>
    </xdr:to>
    <xdr:sp macro="" textlink="">
      <xdr:nvSpPr>
        <xdr:cNvPr id="447" name="フローチャート: 判断 446">
          <a:extLst>
            <a:ext uri="{FF2B5EF4-FFF2-40B4-BE49-F238E27FC236}">
              <a16:creationId xmlns:a16="http://schemas.microsoft.com/office/drawing/2014/main" id="{45DC548B-58B9-4440-A548-99B96FB1E268}"/>
            </a:ext>
          </a:extLst>
        </xdr:cNvPr>
        <xdr:cNvSpPr/>
      </xdr:nvSpPr>
      <xdr:spPr>
        <a:xfrm>
          <a:off x="14541500" y="1033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21046</xdr:rowOff>
    </xdr:from>
    <xdr:to>
      <xdr:col>72</xdr:col>
      <xdr:colOff>38100</xdr:colOff>
      <xdr:row>60</xdr:row>
      <xdr:rowOff>122646</xdr:rowOff>
    </xdr:to>
    <xdr:sp macro="" textlink="">
      <xdr:nvSpPr>
        <xdr:cNvPr id="448" name="フローチャート: 判断 447">
          <a:extLst>
            <a:ext uri="{FF2B5EF4-FFF2-40B4-BE49-F238E27FC236}">
              <a16:creationId xmlns:a16="http://schemas.microsoft.com/office/drawing/2014/main" id="{43A54982-C438-4847-BB86-3B997D5658DC}"/>
            </a:ext>
          </a:extLst>
        </xdr:cNvPr>
        <xdr:cNvSpPr/>
      </xdr:nvSpPr>
      <xdr:spPr>
        <a:xfrm>
          <a:off x="13652500" y="10308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9616</xdr:rowOff>
    </xdr:from>
    <xdr:to>
      <xdr:col>67</xdr:col>
      <xdr:colOff>101600</xdr:colOff>
      <xdr:row>60</xdr:row>
      <xdr:rowOff>111216</xdr:rowOff>
    </xdr:to>
    <xdr:sp macro="" textlink="">
      <xdr:nvSpPr>
        <xdr:cNvPr id="449" name="フローチャート: 判断 448">
          <a:extLst>
            <a:ext uri="{FF2B5EF4-FFF2-40B4-BE49-F238E27FC236}">
              <a16:creationId xmlns:a16="http://schemas.microsoft.com/office/drawing/2014/main" id="{4151AE57-FFAD-48E8-81B5-76ECDC0FF3DA}"/>
            </a:ext>
          </a:extLst>
        </xdr:cNvPr>
        <xdr:cNvSpPr/>
      </xdr:nvSpPr>
      <xdr:spPr>
        <a:xfrm>
          <a:off x="12763500" y="10296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DE3E4098-FF8B-4618-BCFA-0A499686069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E88658DC-B906-48BD-A7EF-C8F4FCE5A247}"/>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52" name="テキスト ボックス 451">
          <a:extLst>
            <a:ext uri="{FF2B5EF4-FFF2-40B4-BE49-F238E27FC236}">
              <a16:creationId xmlns:a16="http://schemas.microsoft.com/office/drawing/2014/main" id="{DFDCD8B1-D29C-41D1-8BC9-B50EC2E7873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3" name="テキスト ボックス 452">
          <a:extLst>
            <a:ext uri="{FF2B5EF4-FFF2-40B4-BE49-F238E27FC236}">
              <a16:creationId xmlns:a16="http://schemas.microsoft.com/office/drawing/2014/main" id="{99489E76-0523-4394-A3C1-A974EAC05D9A}"/>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4" name="テキスト ボックス 453">
          <a:extLst>
            <a:ext uri="{FF2B5EF4-FFF2-40B4-BE49-F238E27FC236}">
              <a16:creationId xmlns:a16="http://schemas.microsoft.com/office/drawing/2014/main" id="{01A0EBD8-D587-48C6-BB6F-8FF18E04CC8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40640</xdr:rowOff>
    </xdr:from>
    <xdr:to>
      <xdr:col>85</xdr:col>
      <xdr:colOff>177800</xdr:colOff>
      <xdr:row>63</xdr:row>
      <xdr:rowOff>142240</xdr:rowOff>
    </xdr:to>
    <xdr:sp macro="" textlink="">
      <xdr:nvSpPr>
        <xdr:cNvPr id="455" name="楕円 454">
          <a:extLst>
            <a:ext uri="{FF2B5EF4-FFF2-40B4-BE49-F238E27FC236}">
              <a16:creationId xmlns:a16="http://schemas.microsoft.com/office/drawing/2014/main" id="{D7ECF323-0C21-49D6-9DA6-67E4ADDFB632}"/>
            </a:ext>
          </a:extLst>
        </xdr:cNvPr>
        <xdr:cNvSpPr/>
      </xdr:nvSpPr>
      <xdr:spPr>
        <a:xfrm>
          <a:off x="162687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19067</xdr:rowOff>
    </xdr:from>
    <xdr:ext cx="405111" cy="259045"/>
    <xdr:sp macro="" textlink="">
      <xdr:nvSpPr>
        <xdr:cNvPr id="456" name="【保健センター・保健所】&#10;有形固定資産減価償却率該当値テキスト">
          <a:extLst>
            <a:ext uri="{FF2B5EF4-FFF2-40B4-BE49-F238E27FC236}">
              <a16:creationId xmlns:a16="http://schemas.microsoft.com/office/drawing/2014/main" id="{AE085DDC-DBB6-4351-BD7F-EBE9B1BEF481}"/>
            </a:ext>
          </a:extLst>
        </xdr:cNvPr>
        <xdr:cNvSpPr txBox="1"/>
      </xdr:nvSpPr>
      <xdr:spPr>
        <a:xfrm>
          <a:off x="16357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169635</xdr:rowOff>
    </xdr:from>
    <xdr:to>
      <xdr:col>81</xdr:col>
      <xdr:colOff>101600</xdr:colOff>
      <xdr:row>63</xdr:row>
      <xdr:rowOff>99785</xdr:rowOff>
    </xdr:to>
    <xdr:sp macro="" textlink="">
      <xdr:nvSpPr>
        <xdr:cNvPr id="457" name="楕円 456">
          <a:extLst>
            <a:ext uri="{FF2B5EF4-FFF2-40B4-BE49-F238E27FC236}">
              <a16:creationId xmlns:a16="http://schemas.microsoft.com/office/drawing/2014/main" id="{CDB6B665-BD04-4C80-99A1-D08C329A1477}"/>
            </a:ext>
          </a:extLst>
        </xdr:cNvPr>
        <xdr:cNvSpPr/>
      </xdr:nvSpPr>
      <xdr:spPr>
        <a:xfrm>
          <a:off x="15430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48985</xdr:rowOff>
    </xdr:from>
    <xdr:to>
      <xdr:col>85</xdr:col>
      <xdr:colOff>127000</xdr:colOff>
      <xdr:row>63</xdr:row>
      <xdr:rowOff>91440</xdr:rowOff>
    </xdr:to>
    <xdr:cxnSp macro="">
      <xdr:nvCxnSpPr>
        <xdr:cNvPr id="458" name="直線コネクタ 457">
          <a:extLst>
            <a:ext uri="{FF2B5EF4-FFF2-40B4-BE49-F238E27FC236}">
              <a16:creationId xmlns:a16="http://schemas.microsoft.com/office/drawing/2014/main" id="{5D57AF34-25AD-435C-8914-41310D92973D}"/>
            </a:ext>
          </a:extLst>
        </xdr:cNvPr>
        <xdr:cNvCxnSpPr/>
      </xdr:nvCxnSpPr>
      <xdr:spPr>
        <a:xfrm>
          <a:off x="15481300" y="10850335"/>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169635</xdr:rowOff>
    </xdr:from>
    <xdr:to>
      <xdr:col>76</xdr:col>
      <xdr:colOff>165100</xdr:colOff>
      <xdr:row>63</xdr:row>
      <xdr:rowOff>99785</xdr:rowOff>
    </xdr:to>
    <xdr:sp macro="" textlink="">
      <xdr:nvSpPr>
        <xdr:cNvPr id="459" name="楕円 458">
          <a:extLst>
            <a:ext uri="{FF2B5EF4-FFF2-40B4-BE49-F238E27FC236}">
              <a16:creationId xmlns:a16="http://schemas.microsoft.com/office/drawing/2014/main" id="{C7D8E0E3-6138-4945-BD0B-128B11F5D448}"/>
            </a:ext>
          </a:extLst>
        </xdr:cNvPr>
        <xdr:cNvSpPr/>
      </xdr:nvSpPr>
      <xdr:spPr>
        <a:xfrm>
          <a:off x="14541500" y="1079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48985</xdr:rowOff>
    </xdr:from>
    <xdr:to>
      <xdr:col>81</xdr:col>
      <xdr:colOff>50800</xdr:colOff>
      <xdr:row>63</xdr:row>
      <xdr:rowOff>48985</xdr:rowOff>
    </xdr:to>
    <xdr:cxnSp macro="">
      <xdr:nvCxnSpPr>
        <xdr:cNvPr id="460" name="直線コネクタ 459">
          <a:extLst>
            <a:ext uri="{FF2B5EF4-FFF2-40B4-BE49-F238E27FC236}">
              <a16:creationId xmlns:a16="http://schemas.microsoft.com/office/drawing/2014/main" id="{704F43A3-0E0A-4546-B5F5-07236A0C9335}"/>
            </a:ext>
          </a:extLst>
        </xdr:cNvPr>
        <xdr:cNvCxnSpPr/>
      </xdr:nvCxnSpPr>
      <xdr:spPr>
        <a:xfrm>
          <a:off x="14592300" y="1085033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132080</xdr:rowOff>
    </xdr:from>
    <xdr:to>
      <xdr:col>72</xdr:col>
      <xdr:colOff>38100</xdr:colOff>
      <xdr:row>63</xdr:row>
      <xdr:rowOff>62230</xdr:rowOff>
    </xdr:to>
    <xdr:sp macro="" textlink="">
      <xdr:nvSpPr>
        <xdr:cNvPr id="461" name="楕円 460">
          <a:extLst>
            <a:ext uri="{FF2B5EF4-FFF2-40B4-BE49-F238E27FC236}">
              <a16:creationId xmlns:a16="http://schemas.microsoft.com/office/drawing/2014/main" id="{7A0B017D-9AB1-4A2F-BDDF-0802D47F222F}"/>
            </a:ext>
          </a:extLst>
        </xdr:cNvPr>
        <xdr:cNvSpPr/>
      </xdr:nvSpPr>
      <xdr:spPr>
        <a:xfrm>
          <a:off x="13652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11430</xdr:rowOff>
    </xdr:from>
    <xdr:to>
      <xdr:col>76</xdr:col>
      <xdr:colOff>114300</xdr:colOff>
      <xdr:row>63</xdr:row>
      <xdr:rowOff>48985</xdr:rowOff>
    </xdr:to>
    <xdr:cxnSp macro="">
      <xdr:nvCxnSpPr>
        <xdr:cNvPr id="462" name="直線コネクタ 461">
          <a:extLst>
            <a:ext uri="{FF2B5EF4-FFF2-40B4-BE49-F238E27FC236}">
              <a16:creationId xmlns:a16="http://schemas.microsoft.com/office/drawing/2014/main" id="{297BAC9A-7858-4A19-A44A-2326801EF2E4}"/>
            </a:ext>
          </a:extLst>
        </xdr:cNvPr>
        <xdr:cNvCxnSpPr/>
      </xdr:nvCxnSpPr>
      <xdr:spPr>
        <a:xfrm>
          <a:off x="13703300" y="10812780"/>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92891</xdr:rowOff>
    </xdr:from>
    <xdr:to>
      <xdr:col>67</xdr:col>
      <xdr:colOff>101600</xdr:colOff>
      <xdr:row>63</xdr:row>
      <xdr:rowOff>23041</xdr:rowOff>
    </xdr:to>
    <xdr:sp macro="" textlink="">
      <xdr:nvSpPr>
        <xdr:cNvPr id="463" name="楕円 462">
          <a:extLst>
            <a:ext uri="{FF2B5EF4-FFF2-40B4-BE49-F238E27FC236}">
              <a16:creationId xmlns:a16="http://schemas.microsoft.com/office/drawing/2014/main" id="{5E9AE86A-6C9E-4634-8429-E0E207C2351C}"/>
            </a:ext>
          </a:extLst>
        </xdr:cNvPr>
        <xdr:cNvSpPr/>
      </xdr:nvSpPr>
      <xdr:spPr>
        <a:xfrm>
          <a:off x="12763500" y="10722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143691</xdr:rowOff>
    </xdr:from>
    <xdr:to>
      <xdr:col>71</xdr:col>
      <xdr:colOff>177800</xdr:colOff>
      <xdr:row>63</xdr:row>
      <xdr:rowOff>11430</xdr:rowOff>
    </xdr:to>
    <xdr:cxnSp macro="">
      <xdr:nvCxnSpPr>
        <xdr:cNvPr id="464" name="直線コネクタ 463">
          <a:extLst>
            <a:ext uri="{FF2B5EF4-FFF2-40B4-BE49-F238E27FC236}">
              <a16:creationId xmlns:a16="http://schemas.microsoft.com/office/drawing/2014/main" id="{1065C8FB-C353-4B6D-B0E0-BE6C9437CFC1}"/>
            </a:ext>
          </a:extLst>
        </xdr:cNvPr>
        <xdr:cNvCxnSpPr/>
      </xdr:nvCxnSpPr>
      <xdr:spPr>
        <a:xfrm>
          <a:off x="12814300" y="1077359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170197</xdr:rowOff>
    </xdr:from>
    <xdr:ext cx="405111" cy="259045"/>
    <xdr:sp macro="" textlink="">
      <xdr:nvSpPr>
        <xdr:cNvPr id="465" name="n_1aveValue【保健センター・保健所】&#10;有形固定資産減価償却率">
          <a:extLst>
            <a:ext uri="{FF2B5EF4-FFF2-40B4-BE49-F238E27FC236}">
              <a16:creationId xmlns:a16="http://schemas.microsoft.com/office/drawing/2014/main" id="{9A2F59EE-05E8-460B-A143-C4505B4218E7}"/>
            </a:ext>
          </a:extLst>
        </xdr:cNvPr>
        <xdr:cNvSpPr txBox="1"/>
      </xdr:nvSpPr>
      <xdr:spPr>
        <a:xfrm>
          <a:off x="15266044" y="1011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162033</xdr:rowOff>
    </xdr:from>
    <xdr:ext cx="405111" cy="259045"/>
    <xdr:sp macro="" textlink="">
      <xdr:nvSpPr>
        <xdr:cNvPr id="466" name="n_2aveValue【保健センター・保健所】&#10;有形固定資産減価償却率">
          <a:extLst>
            <a:ext uri="{FF2B5EF4-FFF2-40B4-BE49-F238E27FC236}">
              <a16:creationId xmlns:a16="http://schemas.microsoft.com/office/drawing/2014/main" id="{AF625141-3B9D-4E63-9269-FC6E398B5B31}"/>
            </a:ext>
          </a:extLst>
        </xdr:cNvPr>
        <xdr:cNvSpPr txBox="1"/>
      </xdr:nvSpPr>
      <xdr:spPr>
        <a:xfrm>
          <a:off x="14389744" y="10106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139173</xdr:rowOff>
    </xdr:from>
    <xdr:ext cx="405111" cy="259045"/>
    <xdr:sp macro="" textlink="">
      <xdr:nvSpPr>
        <xdr:cNvPr id="467" name="n_3aveValue【保健センター・保健所】&#10;有形固定資産減価償却率">
          <a:extLst>
            <a:ext uri="{FF2B5EF4-FFF2-40B4-BE49-F238E27FC236}">
              <a16:creationId xmlns:a16="http://schemas.microsoft.com/office/drawing/2014/main" id="{78CCE703-12CF-4292-9051-1F59931ABD07}"/>
            </a:ext>
          </a:extLst>
        </xdr:cNvPr>
        <xdr:cNvSpPr txBox="1"/>
      </xdr:nvSpPr>
      <xdr:spPr>
        <a:xfrm>
          <a:off x="13500744" y="10083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127743</xdr:rowOff>
    </xdr:from>
    <xdr:ext cx="405111" cy="259045"/>
    <xdr:sp macro="" textlink="">
      <xdr:nvSpPr>
        <xdr:cNvPr id="468" name="n_4aveValue【保健センター・保健所】&#10;有形固定資産減価償却率">
          <a:extLst>
            <a:ext uri="{FF2B5EF4-FFF2-40B4-BE49-F238E27FC236}">
              <a16:creationId xmlns:a16="http://schemas.microsoft.com/office/drawing/2014/main" id="{E1F1ECFD-4B87-41C8-90F9-81D6D70AEE1E}"/>
            </a:ext>
          </a:extLst>
        </xdr:cNvPr>
        <xdr:cNvSpPr txBox="1"/>
      </xdr:nvSpPr>
      <xdr:spPr>
        <a:xfrm>
          <a:off x="12611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90912</xdr:rowOff>
    </xdr:from>
    <xdr:ext cx="405111" cy="259045"/>
    <xdr:sp macro="" textlink="">
      <xdr:nvSpPr>
        <xdr:cNvPr id="469" name="n_1mainValue【保健センター・保健所】&#10;有形固定資産減価償却率">
          <a:extLst>
            <a:ext uri="{FF2B5EF4-FFF2-40B4-BE49-F238E27FC236}">
              <a16:creationId xmlns:a16="http://schemas.microsoft.com/office/drawing/2014/main" id="{042EFA53-0970-4186-BDBE-C9A877C93DDC}"/>
            </a:ext>
          </a:extLst>
        </xdr:cNvPr>
        <xdr:cNvSpPr txBox="1"/>
      </xdr:nvSpPr>
      <xdr:spPr>
        <a:xfrm>
          <a:off x="152660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90912</xdr:rowOff>
    </xdr:from>
    <xdr:ext cx="405111" cy="259045"/>
    <xdr:sp macro="" textlink="">
      <xdr:nvSpPr>
        <xdr:cNvPr id="470" name="n_2mainValue【保健センター・保健所】&#10;有形固定資産減価償却率">
          <a:extLst>
            <a:ext uri="{FF2B5EF4-FFF2-40B4-BE49-F238E27FC236}">
              <a16:creationId xmlns:a16="http://schemas.microsoft.com/office/drawing/2014/main" id="{AB819475-9BB7-41C7-A33B-489C33DDCBFE}"/>
            </a:ext>
          </a:extLst>
        </xdr:cNvPr>
        <xdr:cNvSpPr txBox="1"/>
      </xdr:nvSpPr>
      <xdr:spPr>
        <a:xfrm>
          <a:off x="14389744" y="1089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53357</xdr:rowOff>
    </xdr:from>
    <xdr:ext cx="405111" cy="259045"/>
    <xdr:sp macro="" textlink="">
      <xdr:nvSpPr>
        <xdr:cNvPr id="471" name="n_3mainValue【保健センター・保健所】&#10;有形固定資産減価償却率">
          <a:extLst>
            <a:ext uri="{FF2B5EF4-FFF2-40B4-BE49-F238E27FC236}">
              <a16:creationId xmlns:a16="http://schemas.microsoft.com/office/drawing/2014/main" id="{453D3B26-820D-40E4-9D09-E185514F1247}"/>
            </a:ext>
          </a:extLst>
        </xdr:cNvPr>
        <xdr:cNvSpPr txBox="1"/>
      </xdr:nvSpPr>
      <xdr:spPr>
        <a:xfrm>
          <a:off x="13500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14168</xdr:rowOff>
    </xdr:from>
    <xdr:ext cx="405111" cy="259045"/>
    <xdr:sp macro="" textlink="">
      <xdr:nvSpPr>
        <xdr:cNvPr id="472" name="n_4mainValue【保健センター・保健所】&#10;有形固定資産減価償却率">
          <a:extLst>
            <a:ext uri="{FF2B5EF4-FFF2-40B4-BE49-F238E27FC236}">
              <a16:creationId xmlns:a16="http://schemas.microsoft.com/office/drawing/2014/main" id="{A758864C-1DC6-414B-9CB4-08C2EA8BB17F}"/>
            </a:ext>
          </a:extLst>
        </xdr:cNvPr>
        <xdr:cNvSpPr txBox="1"/>
      </xdr:nvSpPr>
      <xdr:spPr>
        <a:xfrm>
          <a:off x="12611744" y="10815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3" name="正方形/長方形 472">
          <a:extLst>
            <a:ext uri="{FF2B5EF4-FFF2-40B4-BE49-F238E27FC236}">
              <a16:creationId xmlns:a16="http://schemas.microsoft.com/office/drawing/2014/main" id="{65785397-BA70-4D40-80C1-F6FDE845C7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4" name="正方形/長方形 473">
          <a:extLst>
            <a:ext uri="{FF2B5EF4-FFF2-40B4-BE49-F238E27FC236}">
              <a16:creationId xmlns:a16="http://schemas.microsoft.com/office/drawing/2014/main" id="{A9DCAC07-C504-4370-A95D-184F337554C6}"/>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5" name="正方形/長方形 474">
          <a:extLst>
            <a:ext uri="{FF2B5EF4-FFF2-40B4-BE49-F238E27FC236}">
              <a16:creationId xmlns:a16="http://schemas.microsoft.com/office/drawing/2014/main" id="{5644C324-3664-4DAC-BCD7-A02A54E5B25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6" name="正方形/長方形 475">
          <a:extLst>
            <a:ext uri="{FF2B5EF4-FFF2-40B4-BE49-F238E27FC236}">
              <a16:creationId xmlns:a16="http://schemas.microsoft.com/office/drawing/2014/main" id="{FD1FFB82-10A9-4B11-86F9-DB41A34E33F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7" name="正方形/長方形 476">
          <a:extLst>
            <a:ext uri="{FF2B5EF4-FFF2-40B4-BE49-F238E27FC236}">
              <a16:creationId xmlns:a16="http://schemas.microsoft.com/office/drawing/2014/main" id="{A1816521-CF91-4C4E-AB4F-7A573D6B30F3}"/>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8" name="正方形/長方形 477">
          <a:extLst>
            <a:ext uri="{FF2B5EF4-FFF2-40B4-BE49-F238E27FC236}">
              <a16:creationId xmlns:a16="http://schemas.microsoft.com/office/drawing/2014/main" id="{809E0C70-0AC5-4A4C-B2A7-F810CC740C3C}"/>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9" name="正方形/長方形 478">
          <a:extLst>
            <a:ext uri="{FF2B5EF4-FFF2-40B4-BE49-F238E27FC236}">
              <a16:creationId xmlns:a16="http://schemas.microsoft.com/office/drawing/2014/main" id="{95DF6DA3-6C04-4C97-A21F-765CB8E7475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80" name="正方形/長方形 479">
          <a:extLst>
            <a:ext uri="{FF2B5EF4-FFF2-40B4-BE49-F238E27FC236}">
              <a16:creationId xmlns:a16="http://schemas.microsoft.com/office/drawing/2014/main" id="{85FBCF72-7F04-4396-BC5B-D818D1BA6924}"/>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81" name="テキスト ボックス 480">
          <a:extLst>
            <a:ext uri="{FF2B5EF4-FFF2-40B4-BE49-F238E27FC236}">
              <a16:creationId xmlns:a16="http://schemas.microsoft.com/office/drawing/2014/main" id="{8F4F1305-4147-4156-81C6-2DC470331D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82" name="直線コネクタ 481">
          <a:extLst>
            <a:ext uri="{FF2B5EF4-FFF2-40B4-BE49-F238E27FC236}">
              <a16:creationId xmlns:a16="http://schemas.microsoft.com/office/drawing/2014/main" id="{2035C224-3634-4A81-91F5-87A13ECD500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83" name="直線コネクタ 482">
          <a:extLst>
            <a:ext uri="{FF2B5EF4-FFF2-40B4-BE49-F238E27FC236}">
              <a16:creationId xmlns:a16="http://schemas.microsoft.com/office/drawing/2014/main" id="{130486AB-4E29-4E23-B106-72FD847F3A45}"/>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84" name="テキスト ボックス 483">
          <a:extLst>
            <a:ext uri="{FF2B5EF4-FFF2-40B4-BE49-F238E27FC236}">
              <a16:creationId xmlns:a16="http://schemas.microsoft.com/office/drawing/2014/main" id="{5AA37737-86A1-4BB1-93DD-06D588EC80EA}"/>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85" name="直線コネクタ 484">
          <a:extLst>
            <a:ext uri="{FF2B5EF4-FFF2-40B4-BE49-F238E27FC236}">
              <a16:creationId xmlns:a16="http://schemas.microsoft.com/office/drawing/2014/main" id="{6D28D5B6-3938-4E01-98A5-F8F8322DBFF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86" name="テキスト ボックス 485">
          <a:extLst>
            <a:ext uri="{FF2B5EF4-FFF2-40B4-BE49-F238E27FC236}">
              <a16:creationId xmlns:a16="http://schemas.microsoft.com/office/drawing/2014/main" id="{04B7AA24-25BA-4655-A551-E3132218AB1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87" name="直線コネクタ 486">
          <a:extLst>
            <a:ext uri="{FF2B5EF4-FFF2-40B4-BE49-F238E27FC236}">
              <a16:creationId xmlns:a16="http://schemas.microsoft.com/office/drawing/2014/main" id="{59695560-7220-4729-83A2-67C7CE4DB368}"/>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88" name="テキスト ボックス 487">
          <a:extLst>
            <a:ext uri="{FF2B5EF4-FFF2-40B4-BE49-F238E27FC236}">
              <a16:creationId xmlns:a16="http://schemas.microsoft.com/office/drawing/2014/main" id="{31AF1B5C-B1D5-4F35-AC6F-305E65CCD031}"/>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89" name="直線コネクタ 488">
          <a:extLst>
            <a:ext uri="{FF2B5EF4-FFF2-40B4-BE49-F238E27FC236}">
              <a16:creationId xmlns:a16="http://schemas.microsoft.com/office/drawing/2014/main" id="{EC2BBC57-82A0-46F3-90F6-7CA355CDBBAB}"/>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90" name="テキスト ボックス 489">
          <a:extLst>
            <a:ext uri="{FF2B5EF4-FFF2-40B4-BE49-F238E27FC236}">
              <a16:creationId xmlns:a16="http://schemas.microsoft.com/office/drawing/2014/main" id="{FF5A7023-3346-427D-A4FA-F45F3C72D88B}"/>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91" name="直線コネクタ 490">
          <a:extLst>
            <a:ext uri="{FF2B5EF4-FFF2-40B4-BE49-F238E27FC236}">
              <a16:creationId xmlns:a16="http://schemas.microsoft.com/office/drawing/2014/main" id="{C011136F-6777-4811-B9CA-C45668CDE3A3}"/>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92" name="テキスト ボックス 491">
          <a:extLst>
            <a:ext uri="{FF2B5EF4-FFF2-40B4-BE49-F238E27FC236}">
              <a16:creationId xmlns:a16="http://schemas.microsoft.com/office/drawing/2014/main" id="{7FFB1755-3286-4948-91DF-907B35EE747A}"/>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93" name="直線コネクタ 492">
          <a:extLst>
            <a:ext uri="{FF2B5EF4-FFF2-40B4-BE49-F238E27FC236}">
              <a16:creationId xmlns:a16="http://schemas.microsoft.com/office/drawing/2014/main" id="{750D94C0-3A61-4B75-A02D-AD63BD9A32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94" name="テキスト ボックス 493">
          <a:extLst>
            <a:ext uri="{FF2B5EF4-FFF2-40B4-BE49-F238E27FC236}">
              <a16:creationId xmlns:a16="http://schemas.microsoft.com/office/drawing/2014/main" id="{73BB24D8-E6A5-4356-BFE3-CAA4CD2CCB3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5" name="【保健センター・保健所】&#10;一人当たり面積グラフ枠">
          <a:extLst>
            <a:ext uri="{FF2B5EF4-FFF2-40B4-BE49-F238E27FC236}">
              <a16:creationId xmlns:a16="http://schemas.microsoft.com/office/drawing/2014/main" id="{96F1F407-CFDB-4E3A-A05C-8B695AC08F1D}"/>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41910</xdr:rowOff>
    </xdr:from>
    <xdr:to>
      <xdr:col>116</xdr:col>
      <xdr:colOff>62864</xdr:colOff>
      <xdr:row>64</xdr:row>
      <xdr:rowOff>0</xdr:rowOff>
    </xdr:to>
    <xdr:cxnSp macro="">
      <xdr:nvCxnSpPr>
        <xdr:cNvPr id="496" name="直線コネクタ 495">
          <a:extLst>
            <a:ext uri="{FF2B5EF4-FFF2-40B4-BE49-F238E27FC236}">
              <a16:creationId xmlns:a16="http://schemas.microsoft.com/office/drawing/2014/main" id="{42087E9C-551D-41D4-AAED-2208E4033B74}"/>
            </a:ext>
          </a:extLst>
        </xdr:cNvPr>
        <xdr:cNvCxnSpPr/>
      </xdr:nvCxnSpPr>
      <xdr:spPr>
        <a:xfrm flipV="1">
          <a:off x="22160864" y="9471660"/>
          <a:ext cx="0" cy="1501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497" name="【保健センター・保健所】&#10;一人当たり面積最小値テキスト">
          <a:extLst>
            <a:ext uri="{FF2B5EF4-FFF2-40B4-BE49-F238E27FC236}">
              <a16:creationId xmlns:a16="http://schemas.microsoft.com/office/drawing/2014/main" id="{0682D365-7C60-4CE7-8B68-FF0A4BADDD0B}"/>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498" name="直線コネクタ 497">
          <a:extLst>
            <a:ext uri="{FF2B5EF4-FFF2-40B4-BE49-F238E27FC236}">
              <a16:creationId xmlns:a16="http://schemas.microsoft.com/office/drawing/2014/main" id="{CF7EE8D6-0D48-4335-A5D6-03738AF60734}"/>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160037</xdr:rowOff>
    </xdr:from>
    <xdr:ext cx="469744" cy="259045"/>
    <xdr:sp macro="" textlink="">
      <xdr:nvSpPr>
        <xdr:cNvPr id="499" name="【保健センター・保健所】&#10;一人当たり面積最大値テキスト">
          <a:extLst>
            <a:ext uri="{FF2B5EF4-FFF2-40B4-BE49-F238E27FC236}">
              <a16:creationId xmlns:a16="http://schemas.microsoft.com/office/drawing/2014/main" id="{49D96F8F-8D3D-4BDE-A4CB-3B456F86A46A}"/>
            </a:ext>
          </a:extLst>
        </xdr:cNvPr>
        <xdr:cNvSpPr txBox="1"/>
      </xdr:nvSpPr>
      <xdr:spPr>
        <a:xfrm>
          <a:off x="22199600" y="9246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41910</xdr:rowOff>
    </xdr:from>
    <xdr:to>
      <xdr:col>116</xdr:col>
      <xdr:colOff>152400</xdr:colOff>
      <xdr:row>55</xdr:row>
      <xdr:rowOff>41910</xdr:rowOff>
    </xdr:to>
    <xdr:cxnSp macro="">
      <xdr:nvCxnSpPr>
        <xdr:cNvPr id="500" name="直線コネクタ 499">
          <a:extLst>
            <a:ext uri="{FF2B5EF4-FFF2-40B4-BE49-F238E27FC236}">
              <a16:creationId xmlns:a16="http://schemas.microsoft.com/office/drawing/2014/main" id="{67E4BE6A-4EE3-4D55-A123-4204CD9AC93B}"/>
            </a:ext>
          </a:extLst>
        </xdr:cNvPr>
        <xdr:cNvCxnSpPr/>
      </xdr:nvCxnSpPr>
      <xdr:spPr>
        <a:xfrm>
          <a:off x="22072600" y="94716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139717</xdr:rowOff>
    </xdr:from>
    <xdr:ext cx="469744" cy="259045"/>
    <xdr:sp macro="" textlink="">
      <xdr:nvSpPr>
        <xdr:cNvPr id="501" name="【保健センター・保健所】&#10;一人当たり面積平均値テキスト">
          <a:extLst>
            <a:ext uri="{FF2B5EF4-FFF2-40B4-BE49-F238E27FC236}">
              <a16:creationId xmlns:a16="http://schemas.microsoft.com/office/drawing/2014/main" id="{C3C54D13-0EBE-4EE5-B418-BE725B4AF573}"/>
            </a:ext>
          </a:extLst>
        </xdr:cNvPr>
        <xdr:cNvSpPr txBox="1"/>
      </xdr:nvSpPr>
      <xdr:spPr>
        <a:xfrm>
          <a:off x="22199600" y="10426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116840</xdr:rowOff>
    </xdr:from>
    <xdr:to>
      <xdr:col>116</xdr:col>
      <xdr:colOff>114300</xdr:colOff>
      <xdr:row>62</xdr:row>
      <xdr:rowOff>46990</xdr:rowOff>
    </xdr:to>
    <xdr:sp macro="" textlink="">
      <xdr:nvSpPr>
        <xdr:cNvPr id="502" name="フローチャート: 判断 501">
          <a:extLst>
            <a:ext uri="{FF2B5EF4-FFF2-40B4-BE49-F238E27FC236}">
              <a16:creationId xmlns:a16="http://schemas.microsoft.com/office/drawing/2014/main" id="{53E4D3CC-649A-40EE-B924-5B25A41420FD}"/>
            </a:ext>
          </a:extLst>
        </xdr:cNvPr>
        <xdr:cNvSpPr/>
      </xdr:nvSpPr>
      <xdr:spPr>
        <a:xfrm>
          <a:off x="221107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124460</xdr:rowOff>
    </xdr:from>
    <xdr:to>
      <xdr:col>112</xdr:col>
      <xdr:colOff>38100</xdr:colOff>
      <xdr:row>62</xdr:row>
      <xdr:rowOff>54610</xdr:rowOff>
    </xdr:to>
    <xdr:sp macro="" textlink="">
      <xdr:nvSpPr>
        <xdr:cNvPr id="503" name="フローチャート: 判断 502">
          <a:extLst>
            <a:ext uri="{FF2B5EF4-FFF2-40B4-BE49-F238E27FC236}">
              <a16:creationId xmlns:a16="http://schemas.microsoft.com/office/drawing/2014/main" id="{BACA980A-969B-49E4-8803-9A0A70EBAE35}"/>
            </a:ext>
          </a:extLst>
        </xdr:cNvPr>
        <xdr:cNvSpPr/>
      </xdr:nvSpPr>
      <xdr:spPr>
        <a:xfrm>
          <a:off x="21272500" y="10582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105410</xdr:rowOff>
    </xdr:from>
    <xdr:to>
      <xdr:col>107</xdr:col>
      <xdr:colOff>101600</xdr:colOff>
      <xdr:row>62</xdr:row>
      <xdr:rowOff>35560</xdr:rowOff>
    </xdr:to>
    <xdr:sp macro="" textlink="">
      <xdr:nvSpPr>
        <xdr:cNvPr id="504" name="フローチャート: 判断 503">
          <a:extLst>
            <a:ext uri="{FF2B5EF4-FFF2-40B4-BE49-F238E27FC236}">
              <a16:creationId xmlns:a16="http://schemas.microsoft.com/office/drawing/2014/main" id="{FD9FAF91-E66C-40E4-9B00-7DEF4FFF5189}"/>
            </a:ext>
          </a:extLst>
        </xdr:cNvPr>
        <xdr:cNvSpPr/>
      </xdr:nvSpPr>
      <xdr:spPr>
        <a:xfrm>
          <a:off x="20383500" y="10563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132080</xdr:rowOff>
    </xdr:from>
    <xdr:to>
      <xdr:col>102</xdr:col>
      <xdr:colOff>165100</xdr:colOff>
      <xdr:row>62</xdr:row>
      <xdr:rowOff>62230</xdr:rowOff>
    </xdr:to>
    <xdr:sp macro="" textlink="">
      <xdr:nvSpPr>
        <xdr:cNvPr id="505" name="フローチャート: 判断 504">
          <a:extLst>
            <a:ext uri="{FF2B5EF4-FFF2-40B4-BE49-F238E27FC236}">
              <a16:creationId xmlns:a16="http://schemas.microsoft.com/office/drawing/2014/main" id="{3945E1F5-475B-48D3-9A22-14FD283BDDDC}"/>
            </a:ext>
          </a:extLst>
        </xdr:cNvPr>
        <xdr:cNvSpPr/>
      </xdr:nvSpPr>
      <xdr:spPr>
        <a:xfrm>
          <a:off x="19494500" y="1059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139700</xdr:rowOff>
    </xdr:from>
    <xdr:to>
      <xdr:col>98</xdr:col>
      <xdr:colOff>38100</xdr:colOff>
      <xdr:row>62</xdr:row>
      <xdr:rowOff>69850</xdr:rowOff>
    </xdr:to>
    <xdr:sp macro="" textlink="">
      <xdr:nvSpPr>
        <xdr:cNvPr id="506" name="フローチャート: 判断 505">
          <a:extLst>
            <a:ext uri="{FF2B5EF4-FFF2-40B4-BE49-F238E27FC236}">
              <a16:creationId xmlns:a16="http://schemas.microsoft.com/office/drawing/2014/main" id="{6580CC27-194F-4FE5-B8A4-C7A93DA072AE}"/>
            </a:ext>
          </a:extLst>
        </xdr:cNvPr>
        <xdr:cNvSpPr/>
      </xdr:nvSpPr>
      <xdr:spPr>
        <a:xfrm>
          <a:off x="18605500" y="1059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7" name="テキスト ボックス 506">
          <a:extLst>
            <a:ext uri="{FF2B5EF4-FFF2-40B4-BE49-F238E27FC236}">
              <a16:creationId xmlns:a16="http://schemas.microsoft.com/office/drawing/2014/main" id="{521139C4-964D-4CD8-8B59-44AEC6811B51}"/>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8" name="テキスト ボックス 507">
          <a:extLst>
            <a:ext uri="{FF2B5EF4-FFF2-40B4-BE49-F238E27FC236}">
              <a16:creationId xmlns:a16="http://schemas.microsoft.com/office/drawing/2014/main" id="{6B666D72-97D8-4F60-BCF4-6EC2A1B18EE6}"/>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9" name="テキスト ボックス 508">
          <a:extLst>
            <a:ext uri="{FF2B5EF4-FFF2-40B4-BE49-F238E27FC236}">
              <a16:creationId xmlns:a16="http://schemas.microsoft.com/office/drawing/2014/main" id="{DF59C112-CBC0-4976-B028-9F91C3A7149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10" name="テキスト ボックス 509">
          <a:extLst>
            <a:ext uri="{FF2B5EF4-FFF2-40B4-BE49-F238E27FC236}">
              <a16:creationId xmlns:a16="http://schemas.microsoft.com/office/drawing/2014/main" id="{79EBC9F6-1C7E-41B5-B68F-718BE8CE6D5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11" name="テキスト ボックス 510">
          <a:extLst>
            <a:ext uri="{FF2B5EF4-FFF2-40B4-BE49-F238E27FC236}">
              <a16:creationId xmlns:a16="http://schemas.microsoft.com/office/drawing/2014/main" id="{A6B3E0B1-8B0C-4099-AE8A-2089EE67982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512" name="楕円 511">
          <a:extLst>
            <a:ext uri="{FF2B5EF4-FFF2-40B4-BE49-F238E27FC236}">
              <a16:creationId xmlns:a16="http://schemas.microsoft.com/office/drawing/2014/main" id="{E90A0704-260A-45A5-BF4A-3E35A1CA4FCC}"/>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513" name="【保健センター・保健所】&#10;一人当たり面積該当値テキスト">
          <a:extLst>
            <a:ext uri="{FF2B5EF4-FFF2-40B4-BE49-F238E27FC236}">
              <a16:creationId xmlns:a16="http://schemas.microsoft.com/office/drawing/2014/main" id="{10800B98-0F44-4D94-BE81-420FD8FB9B86}"/>
            </a:ext>
          </a:extLst>
        </xdr:cNvPr>
        <xdr:cNvSpPr txBox="1"/>
      </xdr:nvSpPr>
      <xdr:spPr>
        <a:xfrm>
          <a:off x="22199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162560</xdr:rowOff>
    </xdr:from>
    <xdr:to>
      <xdr:col>112</xdr:col>
      <xdr:colOff>38100</xdr:colOff>
      <xdr:row>62</xdr:row>
      <xdr:rowOff>92710</xdr:rowOff>
    </xdr:to>
    <xdr:sp macro="" textlink="">
      <xdr:nvSpPr>
        <xdr:cNvPr id="514" name="楕円 513">
          <a:extLst>
            <a:ext uri="{FF2B5EF4-FFF2-40B4-BE49-F238E27FC236}">
              <a16:creationId xmlns:a16="http://schemas.microsoft.com/office/drawing/2014/main" id="{D8C6DB03-65E4-46F1-89FB-056BA899C779}"/>
            </a:ext>
          </a:extLst>
        </xdr:cNvPr>
        <xdr:cNvSpPr/>
      </xdr:nvSpPr>
      <xdr:spPr>
        <a:xfrm>
          <a:off x="21272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41910</xdr:rowOff>
    </xdr:to>
    <xdr:cxnSp macro="">
      <xdr:nvCxnSpPr>
        <xdr:cNvPr id="515" name="直線コネクタ 514">
          <a:extLst>
            <a:ext uri="{FF2B5EF4-FFF2-40B4-BE49-F238E27FC236}">
              <a16:creationId xmlns:a16="http://schemas.microsoft.com/office/drawing/2014/main" id="{0252698F-931F-415E-B9B5-F60E0039D09E}"/>
            </a:ext>
          </a:extLst>
        </xdr:cNvPr>
        <xdr:cNvCxnSpPr/>
      </xdr:nvCxnSpPr>
      <xdr:spPr>
        <a:xfrm flipV="1">
          <a:off x="21323300" y="106680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166370</xdr:rowOff>
    </xdr:from>
    <xdr:to>
      <xdr:col>107</xdr:col>
      <xdr:colOff>101600</xdr:colOff>
      <xdr:row>62</xdr:row>
      <xdr:rowOff>96520</xdr:rowOff>
    </xdr:to>
    <xdr:sp macro="" textlink="">
      <xdr:nvSpPr>
        <xdr:cNvPr id="516" name="楕円 515">
          <a:extLst>
            <a:ext uri="{FF2B5EF4-FFF2-40B4-BE49-F238E27FC236}">
              <a16:creationId xmlns:a16="http://schemas.microsoft.com/office/drawing/2014/main" id="{75E88405-B95C-4D99-BE53-93F52885B574}"/>
            </a:ext>
          </a:extLst>
        </xdr:cNvPr>
        <xdr:cNvSpPr/>
      </xdr:nvSpPr>
      <xdr:spPr>
        <a:xfrm>
          <a:off x="20383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41910</xdr:rowOff>
    </xdr:from>
    <xdr:to>
      <xdr:col>111</xdr:col>
      <xdr:colOff>177800</xdr:colOff>
      <xdr:row>62</xdr:row>
      <xdr:rowOff>45720</xdr:rowOff>
    </xdr:to>
    <xdr:cxnSp macro="">
      <xdr:nvCxnSpPr>
        <xdr:cNvPr id="517" name="直線コネクタ 516">
          <a:extLst>
            <a:ext uri="{FF2B5EF4-FFF2-40B4-BE49-F238E27FC236}">
              <a16:creationId xmlns:a16="http://schemas.microsoft.com/office/drawing/2014/main" id="{2A50C501-E516-4E95-8300-22FF1103D969}"/>
            </a:ext>
          </a:extLst>
        </xdr:cNvPr>
        <xdr:cNvCxnSpPr/>
      </xdr:nvCxnSpPr>
      <xdr:spPr>
        <a:xfrm flipV="1">
          <a:off x="20434300" y="106718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166370</xdr:rowOff>
    </xdr:from>
    <xdr:to>
      <xdr:col>102</xdr:col>
      <xdr:colOff>165100</xdr:colOff>
      <xdr:row>62</xdr:row>
      <xdr:rowOff>96520</xdr:rowOff>
    </xdr:to>
    <xdr:sp macro="" textlink="">
      <xdr:nvSpPr>
        <xdr:cNvPr id="518" name="楕円 517">
          <a:extLst>
            <a:ext uri="{FF2B5EF4-FFF2-40B4-BE49-F238E27FC236}">
              <a16:creationId xmlns:a16="http://schemas.microsoft.com/office/drawing/2014/main" id="{FB4EEA95-5578-496A-A757-3B4E6FC440FF}"/>
            </a:ext>
          </a:extLst>
        </xdr:cNvPr>
        <xdr:cNvSpPr/>
      </xdr:nvSpPr>
      <xdr:spPr>
        <a:xfrm>
          <a:off x="19494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45720</xdr:rowOff>
    </xdr:from>
    <xdr:to>
      <xdr:col>107</xdr:col>
      <xdr:colOff>50800</xdr:colOff>
      <xdr:row>62</xdr:row>
      <xdr:rowOff>45720</xdr:rowOff>
    </xdr:to>
    <xdr:cxnSp macro="">
      <xdr:nvCxnSpPr>
        <xdr:cNvPr id="519" name="直線コネクタ 518">
          <a:extLst>
            <a:ext uri="{FF2B5EF4-FFF2-40B4-BE49-F238E27FC236}">
              <a16:creationId xmlns:a16="http://schemas.microsoft.com/office/drawing/2014/main" id="{72159DE1-B99D-426D-BC6E-4CC1BF003C7E}"/>
            </a:ext>
          </a:extLst>
        </xdr:cNvPr>
        <xdr:cNvCxnSpPr/>
      </xdr:nvCxnSpPr>
      <xdr:spPr>
        <a:xfrm>
          <a:off x="19545300" y="106756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170180</xdr:rowOff>
    </xdr:from>
    <xdr:to>
      <xdr:col>98</xdr:col>
      <xdr:colOff>38100</xdr:colOff>
      <xdr:row>62</xdr:row>
      <xdr:rowOff>100330</xdr:rowOff>
    </xdr:to>
    <xdr:sp macro="" textlink="">
      <xdr:nvSpPr>
        <xdr:cNvPr id="520" name="楕円 519">
          <a:extLst>
            <a:ext uri="{FF2B5EF4-FFF2-40B4-BE49-F238E27FC236}">
              <a16:creationId xmlns:a16="http://schemas.microsoft.com/office/drawing/2014/main" id="{AF171B87-820B-44F7-B931-4B8E6F1028FB}"/>
            </a:ext>
          </a:extLst>
        </xdr:cNvPr>
        <xdr:cNvSpPr/>
      </xdr:nvSpPr>
      <xdr:spPr>
        <a:xfrm>
          <a:off x="18605500" y="10628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45720</xdr:rowOff>
    </xdr:from>
    <xdr:to>
      <xdr:col>102</xdr:col>
      <xdr:colOff>114300</xdr:colOff>
      <xdr:row>62</xdr:row>
      <xdr:rowOff>49530</xdr:rowOff>
    </xdr:to>
    <xdr:cxnSp macro="">
      <xdr:nvCxnSpPr>
        <xdr:cNvPr id="521" name="直線コネクタ 520">
          <a:extLst>
            <a:ext uri="{FF2B5EF4-FFF2-40B4-BE49-F238E27FC236}">
              <a16:creationId xmlns:a16="http://schemas.microsoft.com/office/drawing/2014/main" id="{8C9DA20E-8C2B-4A0C-8A8F-36FE88FB2A9E}"/>
            </a:ext>
          </a:extLst>
        </xdr:cNvPr>
        <xdr:cNvCxnSpPr/>
      </xdr:nvCxnSpPr>
      <xdr:spPr>
        <a:xfrm flipV="1">
          <a:off x="18656300" y="106756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71137</xdr:rowOff>
    </xdr:from>
    <xdr:ext cx="469744" cy="259045"/>
    <xdr:sp macro="" textlink="">
      <xdr:nvSpPr>
        <xdr:cNvPr id="522" name="n_1aveValue【保健センター・保健所】&#10;一人当たり面積">
          <a:extLst>
            <a:ext uri="{FF2B5EF4-FFF2-40B4-BE49-F238E27FC236}">
              <a16:creationId xmlns:a16="http://schemas.microsoft.com/office/drawing/2014/main" id="{32A26D6C-2443-4235-856A-83659DD52E2E}"/>
            </a:ext>
          </a:extLst>
        </xdr:cNvPr>
        <xdr:cNvSpPr txBox="1"/>
      </xdr:nvSpPr>
      <xdr:spPr>
        <a:xfrm>
          <a:off x="21075727" y="10358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52087</xdr:rowOff>
    </xdr:from>
    <xdr:ext cx="469744" cy="259045"/>
    <xdr:sp macro="" textlink="">
      <xdr:nvSpPr>
        <xdr:cNvPr id="523" name="n_2aveValue【保健センター・保健所】&#10;一人当たり面積">
          <a:extLst>
            <a:ext uri="{FF2B5EF4-FFF2-40B4-BE49-F238E27FC236}">
              <a16:creationId xmlns:a16="http://schemas.microsoft.com/office/drawing/2014/main" id="{EA350260-3FE1-4208-A84A-2FCD9BC96F17}"/>
            </a:ext>
          </a:extLst>
        </xdr:cNvPr>
        <xdr:cNvSpPr txBox="1"/>
      </xdr:nvSpPr>
      <xdr:spPr>
        <a:xfrm>
          <a:off x="20199427" y="10339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78757</xdr:rowOff>
    </xdr:from>
    <xdr:ext cx="469744" cy="259045"/>
    <xdr:sp macro="" textlink="">
      <xdr:nvSpPr>
        <xdr:cNvPr id="524" name="n_3aveValue【保健センター・保健所】&#10;一人当たり面積">
          <a:extLst>
            <a:ext uri="{FF2B5EF4-FFF2-40B4-BE49-F238E27FC236}">
              <a16:creationId xmlns:a16="http://schemas.microsoft.com/office/drawing/2014/main" id="{DC08AC57-FA05-447A-B5C0-418607B3BD1B}"/>
            </a:ext>
          </a:extLst>
        </xdr:cNvPr>
        <xdr:cNvSpPr txBox="1"/>
      </xdr:nvSpPr>
      <xdr:spPr>
        <a:xfrm>
          <a:off x="19310427" y="1036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86377</xdr:rowOff>
    </xdr:from>
    <xdr:ext cx="469744" cy="259045"/>
    <xdr:sp macro="" textlink="">
      <xdr:nvSpPr>
        <xdr:cNvPr id="525" name="n_4aveValue【保健センター・保健所】&#10;一人当たり面積">
          <a:extLst>
            <a:ext uri="{FF2B5EF4-FFF2-40B4-BE49-F238E27FC236}">
              <a16:creationId xmlns:a16="http://schemas.microsoft.com/office/drawing/2014/main" id="{9E7C7BAA-2EDF-43BD-9C2C-CEF51626C7A9}"/>
            </a:ext>
          </a:extLst>
        </xdr:cNvPr>
        <xdr:cNvSpPr txBox="1"/>
      </xdr:nvSpPr>
      <xdr:spPr>
        <a:xfrm>
          <a:off x="18421427" y="1037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83837</xdr:rowOff>
    </xdr:from>
    <xdr:ext cx="469744" cy="259045"/>
    <xdr:sp macro="" textlink="">
      <xdr:nvSpPr>
        <xdr:cNvPr id="526" name="n_1mainValue【保健センター・保健所】&#10;一人当たり面積">
          <a:extLst>
            <a:ext uri="{FF2B5EF4-FFF2-40B4-BE49-F238E27FC236}">
              <a16:creationId xmlns:a16="http://schemas.microsoft.com/office/drawing/2014/main" id="{0764CB61-4FCC-4D51-AEBA-ADFD3293F9CD}"/>
            </a:ext>
          </a:extLst>
        </xdr:cNvPr>
        <xdr:cNvSpPr txBox="1"/>
      </xdr:nvSpPr>
      <xdr:spPr>
        <a:xfrm>
          <a:off x="210757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87647</xdr:rowOff>
    </xdr:from>
    <xdr:ext cx="469744" cy="259045"/>
    <xdr:sp macro="" textlink="">
      <xdr:nvSpPr>
        <xdr:cNvPr id="527" name="n_2mainValue【保健センター・保健所】&#10;一人当たり面積">
          <a:extLst>
            <a:ext uri="{FF2B5EF4-FFF2-40B4-BE49-F238E27FC236}">
              <a16:creationId xmlns:a16="http://schemas.microsoft.com/office/drawing/2014/main" id="{07CF022B-A69B-4692-9347-8F8E769CF3DE}"/>
            </a:ext>
          </a:extLst>
        </xdr:cNvPr>
        <xdr:cNvSpPr txBox="1"/>
      </xdr:nvSpPr>
      <xdr:spPr>
        <a:xfrm>
          <a:off x="20199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87647</xdr:rowOff>
    </xdr:from>
    <xdr:ext cx="469744" cy="259045"/>
    <xdr:sp macro="" textlink="">
      <xdr:nvSpPr>
        <xdr:cNvPr id="528" name="n_3mainValue【保健センター・保健所】&#10;一人当たり面積">
          <a:extLst>
            <a:ext uri="{FF2B5EF4-FFF2-40B4-BE49-F238E27FC236}">
              <a16:creationId xmlns:a16="http://schemas.microsoft.com/office/drawing/2014/main" id="{5876F92B-2145-438F-90D8-BDA601850C1A}"/>
            </a:ext>
          </a:extLst>
        </xdr:cNvPr>
        <xdr:cNvSpPr txBox="1"/>
      </xdr:nvSpPr>
      <xdr:spPr>
        <a:xfrm>
          <a:off x="19310427" y="10717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91457</xdr:rowOff>
    </xdr:from>
    <xdr:ext cx="469744" cy="259045"/>
    <xdr:sp macro="" textlink="">
      <xdr:nvSpPr>
        <xdr:cNvPr id="529" name="n_4mainValue【保健センター・保健所】&#10;一人当たり面積">
          <a:extLst>
            <a:ext uri="{FF2B5EF4-FFF2-40B4-BE49-F238E27FC236}">
              <a16:creationId xmlns:a16="http://schemas.microsoft.com/office/drawing/2014/main" id="{4D677F20-1F80-4C34-AFD1-7AC9B8BBF728}"/>
            </a:ext>
          </a:extLst>
        </xdr:cNvPr>
        <xdr:cNvSpPr txBox="1"/>
      </xdr:nvSpPr>
      <xdr:spPr>
        <a:xfrm>
          <a:off x="18421427" y="10721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30" name="正方形/長方形 529">
          <a:extLst>
            <a:ext uri="{FF2B5EF4-FFF2-40B4-BE49-F238E27FC236}">
              <a16:creationId xmlns:a16="http://schemas.microsoft.com/office/drawing/2014/main" id="{E9BB7FE9-123E-41AB-AB5D-588F7A271359}"/>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31" name="正方形/長方形 530">
          <a:extLst>
            <a:ext uri="{FF2B5EF4-FFF2-40B4-BE49-F238E27FC236}">
              <a16:creationId xmlns:a16="http://schemas.microsoft.com/office/drawing/2014/main" id="{2FB5E924-B546-46D9-95AB-DB969568AA8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32" name="正方形/長方形 531">
          <a:extLst>
            <a:ext uri="{FF2B5EF4-FFF2-40B4-BE49-F238E27FC236}">
              <a16:creationId xmlns:a16="http://schemas.microsoft.com/office/drawing/2014/main" id="{3EF8068A-1C07-43F2-AC14-3D23190153A7}"/>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33" name="正方形/長方形 532">
          <a:extLst>
            <a:ext uri="{FF2B5EF4-FFF2-40B4-BE49-F238E27FC236}">
              <a16:creationId xmlns:a16="http://schemas.microsoft.com/office/drawing/2014/main" id="{67465C59-9DB9-4482-8155-938D405C54E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34" name="正方形/長方形 533">
          <a:extLst>
            <a:ext uri="{FF2B5EF4-FFF2-40B4-BE49-F238E27FC236}">
              <a16:creationId xmlns:a16="http://schemas.microsoft.com/office/drawing/2014/main" id="{CD1C3BC4-81D4-4221-8D5F-BEC8D8F206E7}"/>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5" name="正方形/長方形 534">
          <a:extLst>
            <a:ext uri="{FF2B5EF4-FFF2-40B4-BE49-F238E27FC236}">
              <a16:creationId xmlns:a16="http://schemas.microsoft.com/office/drawing/2014/main" id="{DC5416C5-1A83-4F41-868C-B09E99560F9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6" name="正方形/長方形 535">
          <a:extLst>
            <a:ext uri="{FF2B5EF4-FFF2-40B4-BE49-F238E27FC236}">
              <a16:creationId xmlns:a16="http://schemas.microsoft.com/office/drawing/2014/main" id="{55174658-2F51-4E15-BA46-344DB788DA9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7" name="正方形/長方形 536">
          <a:extLst>
            <a:ext uri="{FF2B5EF4-FFF2-40B4-BE49-F238E27FC236}">
              <a16:creationId xmlns:a16="http://schemas.microsoft.com/office/drawing/2014/main" id="{3848389F-AF0B-458B-92BA-DAE01D719A5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38" name="テキスト ボックス 537">
          <a:extLst>
            <a:ext uri="{FF2B5EF4-FFF2-40B4-BE49-F238E27FC236}">
              <a16:creationId xmlns:a16="http://schemas.microsoft.com/office/drawing/2014/main" id="{C0AC8A10-592B-485E-A7F2-BEE4BFB3BEB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39" name="直線コネクタ 538">
          <a:extLst>
            <a:ext uri="{FF2B5EF4-FFF2-40B4-BE49-F238E27FC236}">
              <a16:creationId xmlns:a16="http://schemas.microsoft.com/office/drawing/2014/main" id="{D52DDED2-9AA1-4D0D-BCF7-84E396635E0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40" name="テキスト ボックス 539">
          <a:extLst>
            <a:ext uri="{FF2B5EF4-FFF2-40B4-BE49-F238E27FC236}">
              <a16:creationId xmlns:a16="http://schemas.microsoft.com/office/drawing/2014/main" id="{CF2106FA-9ECF-4909-B695-4FA8EC99882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41" name="直線コネクタ 540">
          <a:extLst>
            <a:ext uri="{FF2B5EF4-FFF2-40B4-BE49-F238E27FC236}">
              <a16:creationId xmlns:a16="http://schemas.microsoft.com/office/drawing/2014/main" id="{76A8B892-A506-455D-B69D-ED709580235F}"/>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42" name="テキスト ボックス 541">
          <a:extLst>
            <a:ext uri="{FF2B5EF4-FFF2-40B4-BE49-F238E27FC236}">
              <a16:creationId xmlns:a16="http://schemas.microsoft.com/office/drawing/2014/main" id="{29C26AD8-23CA-4694-988D-734192442B4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43" name="直線コネクタ 542">
          <a:extLst>
            <a:ext uri="{FF2B5EF4-FFF2-40B4-BE49-F238E27FC236}">
              <a16:creationId xmlns:a16="http://schemas.microsoft.com/office/drawing/2014/main" id="{0226AE5B-189E-4C28-A3F2-56D8EA1D644B}"/>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44" name="テキスト ボックス 543">
          <a:extLst>
            <a:ext uri="{FF2B5EF4-FFF2-40B4-BE49-F238E27FC236}">
              <a16:creationId xmlns:a16="http://schemas.microsoft.com/office/drawing/2014/main" id="{79A0105D-3F49-479F-8D96-E0CAC67FF1EA}"/>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45" name="直線コネクタ 544">
          <a:extLst>
            <a:ext uri="{FF2B5EF4-FFF2-40B4-BE49-F238E27FC236}">
              <a16:creationId xmlns:a16="http://schemas.microsoft.com/office/drawing/2014/main" id="{5FFABF41-6818-4EF8-8A55-BACA11C22D83}"/>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46" name="テキスト ボックス 545">
          <a:extLst>
            <a:ext uri="{FF2B5EF4-FFF2-40B4-BE49-F238E27FC236}">
              <a16:creationId xmlns:a16="http://schemas.microsoft.com/office/drawing/2014/main" id="{DD8A118B-B8C0-4FC5-B6CF-D4778C1E90AA}"/>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47" name="直線コネクタ 546">
          <a:extLst>
            <a:ext uri="{FF2B5EF4-FFF2-40B4-BE49-F238E27FC236}">
              <a16:creationId xmlns:a16="http://schemas.microsoft.com/office/drawing/2014/main" id="{4821FFCE-8D66-48D9-BCC3-72BB9339AF09}"/>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48" name="テキスト ボックス 547">
          <a:extLst>
            <a:ext uri="{FF2B5EF4-FFF2-40B4-BE49-F238E27FC236}">
              <a16:creationId xmlns:a16="http://schemas.microsoft.com/office/drawing/2014/main" id="{AC3D0935-A1C9-45EF-B1A6-929D3DD7F0E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49" name="直線コネクタ 548">
          <a:extLst>
            <a:ext uri="{FF2B5EF4-FFF2-40B4-BE49-F238E27FC236}">
              <a16:creationId xmlns:a16="http://schemas.microsoft.com/office/drawing/2014/main" id="{6CD68286-8477-4BC0-BA21-2D2AADB385E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50" name="テキスト ボックス 549">
          <a:extLst>
            <a:ext uri="{FF2B5EF4-FFF2-40B4-BE49-F238E27FC236}">
              <a16:creationId xmlns:a16="http://schemas.microsoft.com/office/drawing/2014/main" id="{34E66B7E-3AC1-4A75-9C9C-120FEAE02E02}"/>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51" name="直線コネクタ 550">
          <a:extLst>
            <a:ext uri="{FF2B5EF4-FFF2-40B4-BE49-F238E27FC236}">
              <a16:creationId xmlns:a16="http://schemas.microsoft.com/office/drawing/2014/main" id="{CBB88AE6-F3E7-41A4-AC1B-C8C1C18C03A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52" name="テキスト ボックス 551">
          <a:extLst>
            <a:ext uri="{FF2B5EF4-FFF2-40B4-BE49-F238E27FC236}">
              <a16:creationId xmlns:a16="http://schemas.microsoft.com/office/drawing/2014/main" id="{D4D242AD-0147-4690-8C96-649F6AD7AA9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53" name="【消防施設】&#10;有形固定資産減価償却率グラフ枠">
          <a:extLst>
            <a:ext uri="{FF2B5EF4-FFF2-40B4-BE49-F238E27FC236}">
              <a16:creationId xmlns:a16="http://schemas.microsoft.com/office/drawing/2014/main" id="{7FD3ADBC-082A-42DF-B344-8F3C84C9372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11430</xdr:rowOff>
    </xdr:from>
    <xdr:to>
      <xdr:col>85</xdr:col>
      <xdr:colOff>126364</xdr:colOff>
      <xdr:row>86</xdr:row>
      <xdr:rowOff>34289</xdr:rowOff>
    </xdr:to>
    <xdr:cxnSp macro="">
      <xdr:nvCxnSpPr>
        <xdr:cNvPr id="554" name="直線コネクタ 553">
          <a:extLst>
            <a:ext uri="{FF2B5EF4-FFF2-40B4-BE49-F238E27FC236}">
              <a16:creationId xmlns:a16="http://schemas.microsoft.com/office/drawing/2014/main" id="{1BC83ABD-13D6-4AD0-B5C4-AEE225A37E98}"/>
            </a:ext>
          </a:extLst>
        </xdr:cNvPr>
        <xdr:cNvCxnSpPr/>
      </xdr:nvCxnSpPr>
      <xdr:spPr>
        <a:xfrm flipV="1">
          <a:off x="16318864" y="1338453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38116</xdr:rowOff>
    </xdr:from>
    <xdr:ext cx="405111" cy="259045"/>
    <xdr:sp macro="" textlink="">
      <xdr:nvSpPr>
        <xdr:cNvPr id="555" name="【消防施設】&#10;有形固定資産減価償却率最小値テキスト">
          <a:extLst>
            <a:ext uri="{FF2B5EF4-FFF2-40B4-BE49-F238E27FC236}">
              <a16:creationId xmlns:a16="http://schemas.microsoft.com/office/drawing/2014/main" id="{A6999A06-734C-4432-9793-72D74B2AA9D8}"/>
            </a:ext>
          </a:extLst>
        </xdr:cNvPr>
        <xdr:cNvSpPr txBox="1"/>
      </xdr:nvSpPr>
      <xdr:spPr>
        <a:xfrm>
          <a:off x="16357600" y="1478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34289</xdr:rowOff>
    </xdr:from>
    <xdr:to>
      <xdr:col>86</xdr:col>
      <xdr:colOff>25400</xdr:colOff>
      <xdr:row>86</xdr:row>
      <xdr:rowOff>34289</xdr:rowOff>
    </xdr:to>
    <xdr:cxnSp macro="">
      <xdr:nvCxnSpPr>
        <xdr:cNvPr id="556" name="直線コネクタ 555">
          <a:extLst>
            <a:ext uri="{FF2B5EF4-FFF2-40B4-BE49-F238E27FC236}">
              <a16:creationId xmlns:a16="http://schemas.microsoft.com/office/drawing/2014/main" id="{AEA8175F-244C-4089-A067-EE52C1496DFE}"/>
            </a:ext>
          </a:extLst>
        </xdr:cNvPr>
        <xdr:cNvCxnSpPr/>
      </xdr:nvCxnSpPr>
      <xdr:spPr>
        <a:xfrm>
          <a:off x="16230600" y="14778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129557</xdr:rowOff>
    </xdr:from>
    <xdr:ext cx="405111" cy="259045"/>
    <xdr:sp macro="" textlink="">
      <xdr:nvSpPr>
        <xdr:cNvPr id="557" name="【消防施設】&#10;有形固定資産減価償却率最大値テキスト">
          <a:extLst>
            <a:ext uri="{FF2B5EF4-FFF2-40B4-BE49-F238E27FC236}">
              <a16:creationId xmlns:a16="http://schemas.microsoft.com/office/drawing/2014/main" id="{23C50BD2-3646-4E30-8AB8-73F7CDD76DAB}"/>
            </a:ext>
          </a:extLst>
        </xdr:cNvPr>
        <xdr:cNvSpPr txBox="1"/>
      </xdr:nvSpPr>
      <xdr:spPr>
        <a:xfrm>
          <a:off x="16357600" y="13159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11430</xdr:rowOff>
    </xdr:from>
    <xdr:to>
      <xdr:col>86</xdr:col>
      <xdr:colOff>25400</xdr:colOff>
      <xdr:row>78</xdr:row>
      <xdr:rowOff>11430</xdr:rowOff>
    </xdr:to>
    <xdr:cxnSp macro="">
      <xdr:nvCxnSpPr>
        <xdr:cNvPr id="558" name="直線コネクタ 557">
          <a:extLst>
            <a:ext uri="{FF2B5EF4-FFF2-40B4-BE49-F238E27FC236}">
              <a16:creationId xmlns:a16="http://schemas.microsoft.com/office/drawing/2014/main" id="{ADBB155E-817D-40C2-A30A-4705FF388E68}"/>
            </a:ext>
          </a:extLst>
        </xdr:cNvPr>
        <xdr:cNvCxnSpPr/>
      </xdr:nvCxnSpPr>
      <xdr:spPr>
        <a:xfrm>
          <a:off x="16230600" y="133845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167657</xdr:rowOff>
    </xdr:from>
    <xdr:ext cx="405111" cy="259045"/>
    <xdr:sp macro="" textlink="">
      <xdr:nvSpPr>
        <xdr:cNvPr id="559" name="【消防施設】&#10;有形固定資産減価償却率平均値テキスト">
          <a:extLst>
            <a:ext uri="{FF2B5EF4-FFF2-40B4-BE49-F238E27FC236}">
              <a16:creationId xmlns:a16="http://schemas.microsoft.com/office/drawing/2014/main" id="{2E80BE72-3D05-4FBF-B58E-C66EA0785D23}"/>
            </a:ext>
          </a:extLst>
        </xdr:cNvPr>
        <xdr:cNvSpPr txBox="1"/>
      </xdr:nvSpPr>
      <xdr:spPr>
        <a:xfrm>
          <a:off x="16357600" y="140551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17780</xdr:rowOff>
    </xdr:from>
    <xdr:to>
      <xdr:col>85</xdr:col>
      <xdr:colOff>177800</xdr:colOff>
      <xdr:row>82</xdr:row>
      <xdr:rowOff>119380</xdr:rowOff>
    </xdr:to>
    <xdr:sp macro="" textlink="">
      <xdr:nvSpPr>
        <xdr:cNvPr id="560" name="フローチャート: 判断 559">
          <a:extLst>
            <a:ext uri="{FF2B5EF4-FFF2-40B4-BE49-F238E27FC236}">
              <a16:creationId xmlns:a16="http://schemas.microsoft.com/office/drawing/2014/main" id="{28C55073-D6F8-48A3-8018-B26B8C85101C}"/>
            </a:ext>
          </a:extLst>
        </xdr:cNvPr>
        <xdr:cNvSpPr/>
      </xdr:nvSpPr>
      <xdr:spPr>
        <a:xfrm>
          <a:off x="16268700" y="1407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2539</xdr:rowOff>
    </xdr:from>
    <xdr:to>
      <xdr:col>81</xdr:col>
      <xdr:colOff>101600</xdr:colOff>
      <xdr:row>82</xdr:row>
      <xdr:rowOff>104139</xdr:rowOff>
    </xdr:to>
    <xdr:sp macro="" textlink="">
      <xdr:nvSpPr>
        <xdr:cNvPr id="561" name="フローチャート: 判断 560">
          <a:extLst>
            <a:ext uri="{FF2B5EF4-FFF2-40B4-BE49-F238E27FC236}">
              <a16:creationId xmlns:a16="http://schemas.microsoft.com/office/drawing/2014/main" id="{42D445DC-BEE6-4D29-930A-0E58060873C9}"/>
            </a:ext>
          </a:extLst>
        </xdr:cNvPr>
        <xdr:cNvSpPr/>
      </xdr:nvSpPr>
      <xdr:spPr>
        <a:xfrm>
          <a:off x="15430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132080</xdr:rowOff>
    </xdr:from>
    <xdr:to>
      <xdr:col>76</xdr:col>
      <xdr:colOff>165100</xdr:colOff>
      <xdr:row>82</xdr:row>
      <xdr:rowOff>62230</xdr:rowOff>
    </xdr:to>
    <xdr:sp macro="" textlink="">
      <xdr:nvSpPr>
        <xdr:cNvPr id="562" name="フローチャート: 判断 561">
          <a:extLst>
            <a:ext uri="{FF2B5EF4-FFF2-40B4-BE49-F238E27FC236}">
              <a16:creationId xmlns:a16="http://schemas.microsoft.com/office/drawing/2014/main" id="{3C00791F-1C04-4797-890E-2164EB4B9664}"/>
            </a:ext>
          </a:extLst>
        </xdr:cNvPr>
        <xdr:cNvSpPr/>
      </xdr:nvSpPr>
      <xdr:spPr>
        <a:xfrm>
          <a:off x="14541500" y="1401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133986</xdr:rowOff>
    </xdr:from>
    <xdr:to>
      <xdr:col>72</xdr:col>
      <xdr:colOff>38100</xdr:colOff>
      <xdr:row>82</xdr:row>
      <xdr:rowOff>64136</xdr:rowOff>
    </xdr:to>
    <xdr:sp macro="" textlink="">
      <xdr:nvSpPr>
        <xdr:cNvPr id="563" name="フローチャート: 判断 562">
          <a:extLst>
            <a:ext uri="{FF2B5EF4-FFF2-40B4-BE49-F238E27FC236}">
              <a16:creationId xmlns:a16="http://schemas.microsoft.com/office/drawing/2014/main" id="{35DB211B-B9CC-41F4-B348-917BC2DF5B4E}"/>
            </a:ext>
          </a:extLst>
        </xdr:cNvPr>
        <xdr:cNvSpPr/>
      </xdr:nvSpPr>
      <xdr:spPr>
        <a:xfrm>
          <a:off x="13652500" y="1402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55880</xdr:rowOff>
    </xdr:from>
    <xdr:to>
      <xdr:col>67</xdr:col>
      <xdr:colOff>101600</xdr:colOff>
      <xdr:row>81</xdr:row>
      <xdr:rowOff>157480</xdr:rowOff>
    </xdr:to>
    <xdr:sp macro="" textlink="">
      <xdr:nvSpPr>
        <xdr:cNvPr id="564" name="フローチャート: 判断 563">
          <a:extLst>
            <a:ext uri="{FF2B5EF4-FFF2-40B4-BE49-F238E27FC236}">
              <a16:creationId xmlns:a16="http://schemas.microsoft.com/office/drawing/2014/main" id="{7E44DF66-009D-4764-9A9D-CB2E5526DE50}"/>
            </a:ext>
          </a:extLst>
        </xdr:cNvPr>
        <xdr:cNvSpPr/>
      </xdr:nvSpPr>
      <xdr:spPr>
        <a:xfrm>
          <a:off x="12763500" y="1394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65" name="テキスト ボックス 564">
          <a:extLst>
            <a:ext uri="{FF2B5EF4-FFF2-40B4-BE49-F238E27FC236}">
              <a16:creationId xmlns:a16="http://schemas.microsoft.com/office/drawing/2014/main" id="{C40CDD88-38A8-459E-9984-7FAC7678D28F}"/>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66" name="テキスト ボックス 565">
          <a:extLst>
            <a:ext uri="{FF2B5EF4-FFF2-40B4-BE49-F238E27FC236}">
              <a16:creationId xmlns:a16="http://schemas.microsoft.com/office/drawing/2014/main" id="{FC0EBFEA-AB24-4705-9A84-C2A19DB066AC}"/>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67" name="テキスト ボックス 566">
          <a:extLst>
            <a:ext uri="{FF2B5EF4-FFF2-40B4-BE49-F238E27FC236}">
              <a16:creationId xmlns:a16="http://schemas.microsoft.com/office/drawing/2014/main" id="{2B8C21F2-5C4A-4775-AA70-41654117BD5B}"/>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68" name="テキスト ボックス 567">
          <a:extLst>
            <a:ext uri="{FF2B5EF4-FFF2-40B4-BE49-F238E27FC236}">
              <a16:creationId xmlns:a16="http://schemas.microsoft.com/office/drawing/2014/main" id="{04CC986F-7403-4CF0-8548-171CB2BEF12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69" name="テキスト ボックス 568">
          <a:extLst>
            <a:ext uri="{FF2B5EF4-FFF2-40B4-BE49-F238E27FC236}">
              <a16:creationId xmlns:a16="http://schemas.microsoft.com/office/drawing/2014/main" id="{26AE220F-A84E-4B6F-A0C8-A47412A0D37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34925</xdr:rowOff>
    </xdr:from>
    <xdr:to>
      <xdr:col>85</xdr:col>
      <xdr:colOff>177800</xdr:colOff>
      <xdr:row>81</xdr:row>
      <xdr:rowOff>136525</xdr:rowOff>
    </xdr:to>
    <xdr:sp macro="" textlink="">
      <xdr:nvSpPr>
        <xdr:cNvPr id="570" name="楕円 569">
          <a:extLst>
            <a:ext uri="{FF2B5EF4-FFF2-40B4-BE49-F238E27FC236}">
              <a16:creationId xmlns:a16="http://schemas.microsoft.com/office/drawing/2014/main" id="{6E66A991-0732-4EEC-B5B5-A52C29AE8DD8}"/>
            </a:ext>
          </a:extLst>
        </xdr:cNvPr>
        <xdr:cNvSpPr/>
      </xdr:nvSpPr>
      <xdr:spPr>
        <a:xfrm>
          <a:off x="16268700" y="1392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57802</xdr:rowOff>
    </xdr:from>
    <xdr:ext cx="405111" cy="259045"/>
    <xdr:sp macro="" textlink="">
      <xdr:nvSpPr>
        <xdr:cNvPr id="571" name="【消防施設】&#10;有形固定資産減価償却率該当値テキスト">
          <a:extLst>
            <a:ext uri="{FF2B5EF4-FFF2-40B4-BE49-F238E27FC236}">
              <a16:creationId xmlns:a16="http://schemas.microsoft.com/office/drawing/2014/main" id="{920AF4FA-981E-418A-AB46-A6C9466D07D5}"/>
            </a:ext>
          </a:extLst>
        </xdr:cNvPr>
        <xdr:cNvSpPr txBox="1"/>
      </xdr:nvSpPr>
      <xdr:spPr>
        <a:xfrm>
          <a:off x="16357600" y="1377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572" name="楕円 571">
          <a:extLst>
            <a:ext uri="{FF2B5EF4-FFF2-40B4-BE49-F238E27FC236}">
              <a16:creationId xmlns:a16="http://schemas.microsoft.com/office/drawing/2014/main" id="{8C10D663-6D88-4C12-B37F-8BDD4FE2126D}"/>
            </a:ext>
          </a:extLst>
        </xdr:cNvPr>
        <xdr:cNvSpPr/>
      </xdr:nvSpPr>
      <xdr:spPr>
        <a:xfrm>
          <a:off x="15430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68580</xdr:rowOff>
    </xdr:from>
    <xdr:to>
      <xdr:col>85</xdr:col>
      <xdr:colOff>127000</xdr:colOff>
      <xdr:row>81</xdr:row>
      <xdr:rowOff>85725</xdr:rowOff>
    </xdr:to>
    <xdr:cxnSp macro="">
      <xdr:nvCxnSpPr>
        <xdr:cNvPr id="573" name="直線コネクタ 572">
          <a:extLst>
            <a:ext uri="{FF2B5EF4-FFF2-40B4-BE49-F238E27FC236}">
              <a16:creationId xmlns:a16="http://schemas.microsoft.com/office/drawing/2014/main" id="{D109619A-5BCE-419F-B49B-1C006B585F0A}"/>
            </a:ext>
          </a:extLst>
        </xdr:cNvPr>
        <xdr:cNvCxnSpPr/>
      </xdr:nvCxnSpPr>
      <xdr:spPr>
        <a:xfrm>
          <a:off x="15481300" y="13956030"/>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162561</xdr:rowOff>
    </xdr:from>
    <xdr:to>
      <xdr:col>76</xdr:col>
      <xdr:colOff>165100</xdr:colOff>
      <xdr:row>81</xdr:row>
      <xdr:rowOff>92711</xdr:rowOff>
    </xdr:to>
    <xdr:sp macro="" textlink="">
      <xdr:nvSpPr>
        <xdr:cNvPr id="574" name="楕円 573">
          <a:extLst>
            <a:ext uri="{FF2B5EF4-FFF2-40B4-BE49-F238E27FC236}">
              <a16:creationId xmlns:a16="http://schemas.microsoft.com/office/drawing/2014/main" id="{AB054B32-AF3E-49E7-A43D-C144C6DC9C7C}"/>
            </a:ext>
          </a:extLst>
        </xdr:cNvPr>
        <xdr:cNvSpPr/>
      </xdr:nvSpPr>
      <xdr:spPr>
        <a:xfrm>
          <a:off x="14541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41911</xdr:rowOff>
    </xdr:from>
    <xdr:to>
      <xdr:col>81</xdr:col>
      <xdr:colOff>50800</xdr:colOff>
      <xdr:row>81</xdr:row>
      <xdr:rowOff>68580</xdr:rowOff>
    </xdr:to>
    <xdr:cxnSp macro="">
      <xdr:nvCxnSpPr>
        <xdr:cNvPr id="575" name="直線コネクタ 574">
          <a:extLst>
            <a:ext uri="{FF2B5EF4-FFF2-40B4-BE49-F238E27FC236}">
              <a16:creationId xmlns:a16="http://schemas.microsoft.com/office/drawing/2014/main" id="{B6C4DE09-36BC-4A76-BBC4-E963927227E8}"/>
            </a:ext>
          </a:extLst>
        </xdr:cNvPr>
        <xdr:cNvCxnSpPr/>
      </xdr:nvCxnSpPr>
      <xdr:spPr>
        <a:xfrm>
          <a:off x="14592300" y="139293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88264</xdr:rowOff>
    </xdr:from>
    <xdr:to>
      <xdr:col>72</xdr:col>
      <xdr:colOff>38100</xdr:colOff>
      <xdr:row>82</xdr:row>
      <xdr:rowOff>18414</xdr:rowOff>
    </xdr:to>
    <xdr:sp macro="" textlink="">
      <xdr:nvSpPr>
        <xdr:cNvPr id="576" name="楕円 575">
          <a:extLst>
            <a:ext uri="{FF2B5EF4-FFF2-40B4-BE49-F238E27FC236}">
              <a16:creationId xmlns:a16="http://schemas.microsoft.com/office/drawing/2014/main" id="{5A8A4393-688D-49E6-8AD7-0F869B68610E}"/>
            </a:ext>
          </a:extLst>
        </xdr:cNvPr>
        <xdr:cNvSpPr/>
      </xdr:nvSpPr>
      <xdr:spPr>
        <a:xfrm>
          <a:off x="13652500" y="13975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139064</xdr:rowOff>
    </xdr:to>
    <xdr:cxnSp macro="">
      <xdr:nvCxnSpPr>
        <xdr:cNvPr id="577" name="直線コネクタ 576">
          <a:extLst>
            <a:ext uri="{FF2B5EF4-FFF2-40B4-BE49-F238E27FC236}">
              <a16:creationId xmlns:a16="http://schemas.microsoft.com/office/drawing/2014/main" id="{066DD20D-BA19-400D-BB6B-FAAFAF7B8252}"/>
            </a:ext>
          </a:extLst>
        </xdr:cNvPr>
        <xdr:cNvCxnSpPr/>
      </xdr:nvCxnSpPr>
      <xdr:spPr>
        <a:xfrm flipV="1">
          <a:off x="13703300" y="13929361"/>
          <a:ext cx="889000" cy="9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xdr:rowOff>
    </xdr:from>
    <xdr:to>
      <xdr:col>67</xdr:col>
      <xdr:colOff>101600</xdr:colOff>
      <xdr:row>81</xdr:row>
      <xdr:rowOff>107950</xdr:rowOff>
    </xdr:to>
    <xdr:sp macro="" textlink="">
      <xdr:nvSpPr>
        <xdr:cNvPr id="578" name="楕円 577">
          <a:extLst>
            <a:ext uri="{FF2B5EF4-FFF2-40B4-BE49-F238E27FC236}">
              <a16:creationId xmlns:a16="http://schemas.microsoft.com/office/drawing/2014/main" id="{1DFD0DC3-50FC-4949-A744-7FF21043239A}"/>
            </a:ext>
          </a:extLst>
        </xdr:cNvPr>
        <xdr:cNvSpPr/>
      </xdr:nvSpPr>
      <xdr:spPr>
        <a:xfrm>
          <a:off x="127635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57150</xdr:rowOff>
    </xdr:from>
    <xdr:to>
      <xdr:col>71</xdr:col>
      <xdr:colOff>177800</xdr:colOff>
      <xdr:row>81</xdr:row>
      <xdr:rowOff>139064</xdr:rowOff>
    </xdr:to>
    <xdr:cxnSp macro="">
      <xdr:nvCxnSpPr>
        <xdr:cNvPr id="579" name="直線コネクタ 578">
          <a:extLst>
            <a:ext uri="{FF2B5EF4-FFF2-40B4-BE49-F238E27FC236}">
              <a16:creationId xmlns:a16="http://schemas.microsoft.com/office/drawing/2014/main" id="{5803AD13-3DFC-4C11-896B-62E69BCA9D2E}"/>
            </a:ext>
          </a:extLst>
        </xdr:cNvPr>
        <xdr:cNvCxnSpPr/>
      </xdr:nvCxnSpPr>
      <xdr:spPr>
        <a:xfrm>
          <a:off x="12814300" y="13944600"/>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95266</xdr:rowOff>
    </xdr:from>
    <xdr:ext cx="405111" cy="259045"/>
    <xdr:sp macro="" textlink="">
      <xdr:nvSpPr>
        <xdr:cNvPr id="580" name="n_1aveValue【消防施設】&#10;有形固定資産減価償却率">
          <a:extLst>
            <a:ext uri="{FF2B5EF4-FFF2-40B4-BE49-F238E27FC236}">
              <a16:creationId xmlns:a16="http://schemas.microsoft.com/office/drawing/2014/main" id="{15151D2B-0751-4E5E-8AED-B406201E0083}"/>
            </a:ext>
          </a:extLst>
        </xdr:cNvPr>
        <xdr:cNvSpPr txBox="1"/>
      </xdr:nvSpPr>
      <xdr:spPr>
        <a:xfrm>
          <a:off x="152660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53357</xdr:rowOff>
    </xdr:from>
    <xdr:ext cx="405111" cy="259045"/>
    <xdr:sp macro="" textlink="">
      <xdr:nvSpPr>
        <xdr:cNvPr id="581" name="n_2aveValue【消防施設】&#10;有形固定資産減価償却率">
          <a:extLst>
            <a:ext uri="{FF2B5EF4-FFF2-40B4-BE49-F238E27FC236}">
              <a16:creationId xmlns:a16="http://schemas.microsoft.com/office/drawing/2014/main" id="{296D22A4-1EE5-4928-86D6-3727E2ED2C2F}"/>
            </a:ext>
          </a:extLst>
        </xdr:cNvPr>
        <xdr:cNvSpPr txBox="1"/>
      </xdr:nvSpPr>
      <xdr:spPr>
        <a:xfrm>
          <a:off x="14389744" y="14112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55263</xdr:rowOff>
    </xdr:from>
    <xdr:ext cx="405111" cy="259045"/>
    <xdr:sp macro="" textlink="">
      <xdr:nvSpPr>
        <xdr:cNvPr id="582" name="n_3aveValue【消防施設】&#10;有形固定資産減価償却率">
          <a:extLst>
            <a:ext uri="{FF2B5EF4-FFF2-40B4-BE49-F238E27FC236}">
              <a16:creationId xmlns:a16="http://schemas.microsoft.com/office/drawing/2014/main" id="{592D515F-8B13-4FF8-A6C9-89E411047718}"/>
            </a:ext>
          </a:extLst>
        </xdr:cNvPr>
        <xdr:cNvSpPr txBox="1"/>
      </xdr:nvSpPr>
      <xdr:spPr>
        <a:xfrm>
          <a:off x="13500744" y="1411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148607</xdr:rowOff>
    </xdr:from>
    <xdr:ext cx="405111" cy="259045"/>
    <xdr:sp macro="" textlink="">
      <xdr:nvSpPr>
        <xdr:cNvPr id="583" name="n_4aveValue【消防施設】&#10;有形固定資産減価償却率">
          <a:extLst>
            <a:ext uri="{FF2B5EF4-FFF2-40B4-BE49-F238E27FC236}">
              <a16:creationId xmlns:a16="http://schemas.microsoft.com/office/drawing/2014/main" id="{34FE1799-E002-497B-BB08-63FABAF3F8BB}"/>
            </a:ext>
          </a:extLst>
        </xdr:cNvPr>
        <xdr:cNvSpPr txBox="1"/>
      </xdr:nvSpPr>
      <xdr:spPr>
        <a:xfrm>
          <a:off x="12611744" y="1403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584" name="n_1mainValue【消防施設】&#10;有形固定資産減価償却率">
          <a:extLst>
            <a:ext uri="{FF2B5EF4-FFF2-40B4-BE49-F238E27FC236}">
              <a16:creationId xmlns:a16="http://schemas.microsoft.com/office/drawing/2014/main" id="{0B6DA4E8-83B6-4ADE-9E4A-35B880EDCE50}"/>
            </a:ext>
          </a:extLst>
        </xdr:cNvPr>
        <xdr:cNvSpPr txBox="1"/>
      </xdr:nvSpPr>
      <xdr:spPr>
        <a:xfrm>
          <a:off x="152660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109238</xdr:rowOff>
    </xdr:from>
    <xdr:ext cx="405111" cy="259045"/>
    <xdr:sp macro="" textlink="">
      <xdr:nvSpPr>
        <xdr:cNvPr id="585" name="n_2mainValue【消防施設】&#10;有形固定資産減価償却率">
          <a:extLst>
            <a:ext uri="{FF2B5EF4-FFF2-40B4-BE49-F238E27FC236}">
              <a16:creationId xmlns:a16="http://schemas.microsoft.com/office/drawing/2014/main" id="{86BEDAFC-CE24-4FF2-90E8-24BEBAC1BA32}"/>
            </a:ext>
          </a:extLst>
        </xdr:cNvPr>
        <xdr:cNvSpPr txBox="1"/>
      </xdr:nvSpPr>
      <xdr:spPr>
        <a:xfrm>
          <a:off x="14389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34941</xdr:rowOff>
    </xdr:from>
    <xdr:ext cx="405111" cy="259045"/>
    <xdr:sp macro="" textlink="">
      <xdr:nvSpPr>
        <xdr:cNvPr id="586" name="n_3mainValue【消防施設】&#10;有形固定資産減価償却率">
          <a:extLst>
            <a:ext uri="{FF2B5EF4-FFF2-40B4-BE49-F238E27FC236}">
              <a16:creationId xmlns:a16="http://schemas.microsoft.com/office/drawing/2014/main" id="{6F95FF96-D416-4BCA-B5C1-EB95A1669BAC}"/>
            </a:ext>
          </a:extLst>
        </xdr:cNvPr>
        <xdr:cNvSpPr txBox="1"/>
      </xdr:nvSpPr>
      <xdr:spPr>
        <a:xfrm>
          <a:off x="13500744" y="13750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124477</xdr:rowOff>
    </xdr:from>
    <xdr:ext cx="405111" cy="259045"/>
    <xdr:sp macro="" textlink="">
      <xdr:nvSpPr>
        <xdr:cNvPr id="587" name="n_4mainValue【消防施設】&#10;有形固定資産減価償却率">
          <a:extLst>
            <a:ext uri="{FF2B5EF4-FFF2-40B4-BE49-F238E27FC236}">
              <a16:creationId xmlns:a16="http://schemas.microsoft.com/office/drawing/2014/main" id="{22C2F591-C61C-4AC9-80E1-6B6BF60CACAF}"/>
            </a:ext>
          </a:extLst>
        </xdr:cNvPr>
        <xdr:cNvSpPr txBox="1"/>
      </xdr:nvSpPr>
      <xdr:spPr>
        <a:xfrm>
          <a:off x="12611744" y="1366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88" name="正方形/長方形 587">
          <a:extLst>
            <a:ext uri="{FF2B5EF4-FFF2-40B4-BE49-F238E27FC236}">
              <a16:creationId xmlns:a16="http://schemas.microsoft.com/office/drawing/2014/main" id="{CF716F28-1069-4131-89BD-039B733E69C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9" name="正方形/長方形 588">
          <a:extLst>
            <a:ext uri="{FF2B5EF4-FFF2-40B4-BE49-F238E27FC236}">
              <a16:creationId xmlns:a16="http://schemas.microsoft.com/office/drawing/2014/main" id="{A3382B4B-A614-41EB-92DC-4533F08EDE57}"/>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90" name="正方形/長方形 589">
          <a:extLst>
            <a:ext uri="{FF2B5EF4-FFF2-40B4-BE49-F238E27FC236}">
              <a16:creationId xmlns:a16="http://schemas.microsoft.com/office/drawing/2014/main" id="{0B7C57C7-188D-4E2C-A497-4FFB8EBB7754}"/>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91" name="正方形/長方形 590">
          <a:extLst>
            <a:ext uri="{FF2B5EF4-FFF2-40B4-BE49-F238E27FC236}">
              <a16:creationId xmlns:a16="http://schemas.microsoft.com/office/drawing/2014/main" id="{A7D32B0D-B8B4-45E8-8D49-B22815FFFD3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92" name="正方形/長方形 591">
          <a:extLst>
            <a:ext uri="{FF2B5EF4-FFF2-40B4-BE49-F238E27FC236}">
              <a16:creationId xmlns:a16="http://schemas.microsoft.com/office/drawing/2014/main" id="{E3B5E61D-A76A-4EBA-8B49-B475B06F9568}"/>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93" name="正方形/長方形 592">
          <a:extLst>
            <a:ext uri="{FF2B5EF4-FFF2-40B4-BE49-F238E27FC236}">
              <a16:creationId xmlns:a16="http://schemas.microsoft.com/office/drawing/2014/main" id="{C263F6A4-508F-4641-8E83-EBF334C073E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94" name="正方形/長方形 593">
          <a:extLst>
            <a:ext uri="{FF2B5EF4-FFF2-40B4-BE49-F238E27FC236}">
              <a16:creationId xmlns:a16="http://schemas.microsoft.com/office/drawing/2014/main" id="{1757B78B-4A82-42D5-9E97-161733CC4FE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95" name="正方形/長方形 594">
          <a:extLst>
            <a:ext uri="{FF2B5EF4-FFF2-40B4-BE49-F238E27FC236}">
              <a16:creationId xmlns:a16="http://schemas.microsoft.com/office/drawing/2014/main" id="{9AB698C4-84E9-43CF-A083-3EE58AE2719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96" name="テキスト ボックス 595">
          <a:extLst>
            <a:ext uri="{FF2B5EF4-FFF2-40B4-BE49-F238E27FC236}">
              <a16:creationId xmlns:a16="http://schemas.microsoft.com/office/drawing/2014/main" id="{BDDC3EE7-CEA8-433E-9A9D-571F6B137B37}"/>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97" name="直線コネクタ 596">
          <a:extLst>
            <a:ext uri="{FF2B5EF4-FFF2-40B4-BE49-F238E27FC236}">
              <a16:creationId xmlns:a16="http://schemas.microsoft.com/office/drawing/2014/main" id="{3E881403-18E9-468C-AED2-E8CE493291A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98" name="直線コネクタ 597">
          <a:extLst>
            <a:ext uri="{FF2B5EF4-FFF2-40B4-BE49-F238E27FC236}">
              <a16:creationId xmlns:a16="http://schemas.microsoft.com/office/drawing/2014/main" id="{7B5DCAC0-8F79-422A-9B9B-A8F13C89C4C6}"/>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99" name="テキスト ボックス 598">
          <a:extLst>
            <a:ext uri="{FF2B5EF4-FFF2-40B4-BE49-F238E27FC236}">
              <a16:creationId xmlns:a16="http://schemas.microsoft.com/office/drawing/2014/main" id="{BF87E2DC-47A9-41CD-B2A6-F48DAD9D27B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00" name="直線コネクタ 599">
          <a:extLst>
            <a:ext uri="{FF2B5EF4-FFF2-40B4-BE49-F238E27FC236}">
              <a16:creationId xmlns:a16="http://schemas.microsoft.com/office/drawing/2014/main" id="{7E04F48C-D034-43BB-A0DB-C75D0BE99489}"/>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01" name="テキスト ボックス 600">
          <a:extLst>
            <a:ext uri="{FF2B5EF4-FFF2-40B4-BE49-F238E27FC236}">
              <a16:creationId xmlns:a16="http://schemas.microsoft.com/office/drawing/2014/main" id="{1DB6121B-2E15-4EE7-9B29-B6C5CF00F4C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02" name="直線コネクタ 601">
          <a:extLst>
            <a:ext uri="{FF2B5EF4-FFF2-40B4-BE49-F238E27FC236}">
              <a16:creationId xmlns:a16="http://schemas.microsoft.com/office/drawing/2014/main" id="{C9793138-EDAD-43A3-B8E6-E54CBDD6CC12}"/>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03" name="テキスト ボックス 602">
          <a:extLst>
            <a:ext uri="{FF2B5EF4-FFF2-40B4-BE49-F238E27FC236}">
              <a16:creationId xmlns:a16="http://schemas.microsoft.com/office/drawing/2014/main" id="{E469476B-C83F-4247-B191-7BD2C83026F8}"/>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04" name="直線コネクタ 603">
          <a:extLst>
            <a:ext uri="{FF2B5EF4-FFF2-40B4-BE49-F238E27FC236}">
              <a16:creationId xmlns:a16="http://schemas.microsoft.com/office/drawing/2014/main" id="{D6D7D39C-0320-4A0E-92D1-A0023D7DC252}"/>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05" name="テキスト ボックス 604">
          <a:extLst>
            <a:ext uri="{FF2B5EF4-FFF2-40B4-BE49-F238E27FC236}">
              <a16:creationId xmlns:a16="http://schemas.microsoft.com/office/drawing/2014/main" id="{A3B005B7-C3CD-4476-A29D-C2173BFA9936}"/>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06" name="直線コネクタ 605">
          <a:extLst>
            <a:ext uri="{FF2B5EF4-FFF2-40B4-BE49-F238E27FC236}">
              <a16:creationId xmlns:a16="http://schemas.microsoft.com/office/drawing/2014/main" id="{82856167-B3D9-47FB-B6F5-544B706A170B}"/>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07" name="テキスト ボックス 606">
          <a:extLst>
            <a:ext uri="{FF2B5EF4-FFF2-40B4-BE49-F238E27FC236}">
              <a16:creationId xmlns:a16="http://schemas.microsoft.com/office/drawing/2014/main" id="{0085BE80-EE65-41AB-B69C-7EA0DDBB84A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08" name="直線コネクタ 607">
          <a:extLst>
            <a:ext uri="{FF2B5EF4-FFF2-40B4-BE49-F238E27FC236}">
              <a16:creationId xmlns:a16="http://schemas.microsoft.com/office/drawing/2014/main" id="{723254A5-C99D-435E-9CB6-0BC830169D69}"/>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09" name="テキスト ボックス 608">
          <a:extLst>
            <a:ext uri="{FF2B5EF4-FFF2-40B4-BE49-F238E27FC236}">
              <a16:creationId xmlns:a16="http://schemas.microsoft.com/office/drawing/2014/main" id="{DEC6BD1B-61E8-4E52-9A98-769B6134F4DD}"/>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10" name="直線コネクタ 609">
          <a:extLst>
            <a:ext uri="{FF2B5EF4-FFF2-40B4-BE49-F238E27FC236}">
              <a16:creationId xmlns:a16="http://schemas.microsoft.com/office/drawing/2014/main" id="{65FAC451-264C-4394-B713-11347261F89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11" name="テキスト ボックス 610">
          <a:extLst>
            <a:ext uri="{FF2B5EF4-FFF2-40B4-BE49-F238E27FC236}">
              <a16:creationId xmlns:a16="http://schemas.microsoft.com/office/drawing/2014/main" id="{92D202C3-2611-459B-AF24-1B0E5414CA37}"/>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12" name="【消防施設】&#10;一人当たり面積グラフ枠">
          <a:extLst>
            <a:ext uri="{FF2B5EF4-FFF2-40B4-BE49-F238E27FC236}">
              <a16:creationId xmlns:a16="http://schemas.microsoft.com/office/drawing/2014/main" id="{F6AC4A55-78A6-4853-A17F-DCAE6FBBB04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124642</xdr:rowOff>
    </xdr:from>
    <xdr:to>
      <xdr:col>116</xdr:col>
      <xdr:colOff>62864</xdr:colOff>
      <xdr:row>86</xdr:row>
      <xdr:rowOff>155666</xdr:rowOff>
    </xdr:to>
    <xdr:cxnSp macro="">
      <xdr:nvCxnSpPr>
        <xdr:cNvPr id="613" name="直線コネクタ 612">
          <a:extLst>
            <a:ext uri="{FF2B5EF4-FFF2-40B4-BE49-F238E27FC236}">
              <a16:creationId xmlns:a16="http://schemas.microsoft.com/office/drawing/2014/main" id="{CC20D1DD-EDA7-4708-A89A-9E8337CAA719}"/>
            </a:ext>
          </a:extLst>
        </xdr:cNvPr>
        <xdr:cNvCxnSpPr/>
      </xdr:nvCxnSpPr>
      <xdr:spPr>
        <a:xfrm flipV="1">
          <a:off x="22160864" y="13497742"/>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159493</xdr:rowOff>
    </xdr:from>
    <xdr:ext cx="469744" cy="259045"/>
    <xdr:sp macro="" textlink="">
      <xdr:nvSpPr>
        <xdr:cNvPr id="614" name="【消防施設】&#10;一人当たり面積最小値テキスト">
          <a:extLst>
            <a:ext uri="{FF2B5EF4-FFF2-40B4-BE49-F238E27FC236}">
              <a16:creationId xmlns:a16="http://schemas.microsoft.com/office/drawing/2014/main" id="{9DBE77A7-3147-4894-BEE5-D6E53CAAEB37}"/>
            </a:ext>
          </a:extLst>
        </xdr:cNvPr>
        <xdr:cNvSpPr txBox="1"/>
      </xdr:nvSpPr>
      <xdr:spPr>
        <a:xfrm>
          <a:off x="22199600" y="1490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155666</xdr:rowOff>
    </xdr:from>
    <xdr:to>
      <xdr:col>116</xdr:col>
      <xdr:colOff>152400</xdr:colOff>
      <xdr:row>86</xdr:row>
      <xdr:rowOff>155666</xdr:rowOff>
    </xdr:to>
    <xdr:cxnSp macro="">
      <xdr:nvCxnSpPr>
        <xdr:cNvPr id="615" name="直線コネクタ 614">
          <a:extLst>
            <a:ext uri="{FF2B5EF4-FFF2-40B4-BE49-F238E27FC236}">
              <a16:creationId xmlns:a16="http://schemas.microsoft.com/office/drawing/2014/main" id="{8AF66350-A597-49AC-AAFB-EC3C848BDCF7}"/>
            </a:ext>
          </a:extLst>
        </xdr:cNvPr>
        <xdr:cNvCxnSpPr/>
      </xdr:nvCxnSpPr>
      <xdr:spPr>
        <a:xfrm>
          <a:off x="22072600" y="1490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71319</xdr:rowOff>
    </xdr:from>
    <xdr:ext cx="469744" cy="259045"/>
    <xdr:sp macro="" textlink="">
      <xdr:nvSpPr>
        <xdr:cNvPr id="616" name="【消防施設】&#10;一人当たり面積最大値テキスト">
          <a:extLst>
            <a:ext uri="{FF2B5EF4-FFF2-40B4-BE49-F238E27FC236}">
              <a16:creationId xmlns:a16="http://schemas.microsoft.com/office/drawing/2014/main" id="{705CF4F7-98F0-4DE6-B2C0-BFF8E4689EE6}"/>
            </a:ext>
          </a:extLst>
        </xdr:cNvPr>
        <xdr:cNvSpPr txBox="1"/>
      </xdr:nvSpPr>
      <xdr:spPr>
        <a:xfrm>
          <a:off x="22199600" y="13272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124642</xdr:rowOff>
    </xdr:from>
    <xdr:to>
      <xdr:col>116</xdr:col>
      <xdr:colOff>152400</xdr:colOff>
      <xdr:row>78</xdr:row>
      <xdr:rowOff>124642</xdr:rowOff>
    </xdr:to>
    <xdr:cxnSp macro="">
      <xdr:nvCxnSpPr>
        <xdr:cNvPr id="617" name="直線コネクタ 616">
          <a:extLst>
            <a:ext uri="{FF2B5EF4-FFF2-40B4-BE49-F238E27FC236}">
              <a16:creationId xmlns:a16="http://schemas.microsoft.com/office/drawing/2014/main" id="{5CEF29E2-0EF1-46E5-B137-2019B7A7A9B4}"/>
            </a:ext>
          </a:extLst>
        </xdr:cNvPr>
        <xdr:cNvCxnSpPr/>
      </xdr:nvCxnSpPr>
      <xdr:spPr>
        <a:xfrm>
          <a:off x="22072600" y="1349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39569</xdr:rowOff>
    </xdr:from>
    <xdr:ext cx="469744" cy="259045"/>
    <xdr:sp macro="" textlink="">
      <xdr:nvSpPr>
        <xdr:cNvPr id="618" name="【消防施設】&#10;一人当たり面積平均値テキスト">
          <a:extLst>
            <a:ext uri="{FF2B5EF4-FFF2-40B4-BE49-F238E27FC236}">
              <a16:creationId xmlns:a16="http://schemas.microsoft.com/office/drawing/2014/main" id="{2F25D671-8C5D-4AA8-88CD-7BB88383A301}"/>
            </a:ext>
          </a:extLst>
        </xdr:cNvPr>
        <xdr:cNvSpPr txBox="1"/>
      </xdr:nvSpPr>
      <xdr:spPr>
        <a:xfrm>
          <a:off x="22199600" y="144413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16692</xdr:rowOff>
    </xdr:from>
    <xdr:to>
      <xdr:col>116</xdr:col>
      <xdr:colOff>114300</xdr:colOff>
      <xdr:row>85</xdr:row>
      <xdr:rowOff>118292</xdr:rowOff>
    </xdr:to>
    <xdr:sp macro="" textlink="">
      <xdr:nvSpPr>
        <xdr:cNvPr id="619" name="フローチャート: 判断 618">
          <a:extLst>
            <a:ext uri="{FF2B5EF4-FFF2-40B4-BE49-F238E27FC236}">
              <a16:creationId xmlns:a16="http://schemas.microsoft.com/office/drawing/2014/main" id="{08DCB054-CA6F-44B5-ACE5-F04DAA0F7088}"/>
            </a:ext>
          </a:extLst>
        </xdr:cNvPr>
        <xdr:cNvSpPr/>
      </xdr:nvSpPr>
      <xdr:spPr>
        <a:xfrm>
          <a:off x="22110700" y="14589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39551</xdr:rowOff>
    </xdr:from>
    <xdr:to>
      <xdr:col>112</xdr:col>
      <xdr:colOff>38100</xdr:colOff>
      <xdr:row>85</xdr:row>
      <xdr:rowOff>141151</xdr:rowOff>
    </xdr:to>
    <xdr:sp macro="" textlink="">
      <xdr:nvSpPr>
        <xdr:cNvPr id="620" name="フローチャート: 判断 619">
          <a:extLst>
            <a:ext uri="{FF2B5EF4-FFF2-40B4-BE49-F238E27FC236}">
              <a16:creationId xmlns:a16="http://schemas.microsoft.com/office/drawing/2014/main" id="{211BD332-8096-4102-B94A-C4F17C6A9096}"/>
            </a:ext>
          </a:extLst>
        </xdr:cNvPr>
        <xdr:cNvSpPr/>
      </xdr:nvSpPr>
      <xdr:spPr>
        <a:xfrm>
          <a:off x="21272500" y="14612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52614</xdr:rowOff>
    </xdr:from>
    <xdr:to>
      <xdr:col>107</xdr:col>
      <xdr:colOff>101600</xdr:colOff>
      <xdr:row>85</xdr:row>
      <xdr:rowOff>154214</xdr:rowOff>
    </xdr:to>
    <xdr:sp macro="" textlink="">
      <xdr:nvSpPr>
        <xdr:cNvPr id="621" name="フローチャート: 判断 620">
          <a:extLst>
            <a:ext uri="{FF2B5EF4-FFF2-40B4-BE49-F238E27FC236}">
              <a16:creationId xmlns:a16="http://schemas.microsoft.com/office/drawing/2014/main" id="{834EDD84-92F9-4F62-9030-1B1EE7FFEFBF}"/>
            </a:ext>
          </a:extLst>
        </xdr:cNvPr>
        <xdr:cNvSpPr/>
      </xdr:nvSpPr>
      <xdr:spPr>
        <a:xfrm>
          <a:off x="20383500" y="1462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62412</xdr:rowOff>
    </xdr:from>
    <xdr:to>
      <xdr:col>102</xdr:col>
      <xdr:colOff>165100</xdr:colOff>
      <xdr:row>85</xdr:row>
      <xdr:rowOff>164012</xdr:rowOff>
    </xdr:to>
    <xdr:sp macro="" textlink="">
      <xdr:nvSpPr>
        <xdr:cNvPr id="622" name="フローチャート: 判断 621">
          <a:extLst>
            <a:ext uri="{FF2B5EF4-FFF2-40B4-BE49-F238E27FC236}">
              <a16:creationId xmlns:a16="http://schemas.microsoft.com/office/drawing/2014/main" id="{B9C39615-F693-41D5-BA71-38D352002C25}"/>
            </a:ext>
          </a:extLst>
        </xdr:cNvPr>
        <xdr:cNvSpPr/>
      </xdr:nvSpPr>
      <xdr:spPr>
        <a:xfrm>
          <a:off x="19494500" y="1463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34652</xdr:rowOff>
    </xdr:from>
    <xdr:to>
      <xdr:col>98</xdr:col>
      <xdr:colOff>38100</xdr:colOff>
      <xdr:row>85</xdr:row>
      <xdr:rowOff>136252</xdr:rowOff>
    </xdr:to>
    <xdr:sp macro="" textlink="">
      <xdr:nvSpPr>
        <xdr:cNvPr id="623" name="フローチャート: 判断 622">
          <a:extLst>
            <a:ext uri="{FF2B5EF4-FFF2-40B4-BE49-F238E27FC236}">
              <a16:creationId xmlns:a16="http://schemas.microsoft.com/office/drawing/2014/main" id="{9D4B7CB5-3B3A-48EF-AE38-7DB9FA6CBD6D}"/>
            </a:ext>
          </a:extLst>
        </xdr:cNvPr>
        <xdr:cNvSpPr/>
      </xdr:nvSpPr>
      <xdr:spPr>
        <a:xfrm>
          <a:off x="18605500" y="1460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24" name="テキスト ボックス 623">
          <a:extLst>
            <a:ext uri="{FF2B5EF4-FFF2-40B4-BE49-F238E27FC236}">
              <a16:creationId xmlns:a16="http://schemas.microsoft.com/office/drawing/2014/main" id="{396A7877-0F94-42EB-9D89-F2C3D2B8612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25" name="テキスト ボックス 624">
          <a:extLst>
            <a:ext uri="{FF2B5EF4-FFF2-40B4-BE49-F238E27FC236}">
              <a16:creationId xmlns:a16="http://schemas.microsoft.com/office/drawing/2014/main" id="{5FBFF6E3-7C7F-4F5E-8AA6-72D559295F0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26" name="テキスト ボックス 625">
          <a:extLst>
            <a:ext uri="{FF2B5EF4-FFF2-40B4-BE49-F238E27FC236}">
              <a16:creationId xmlns:a16="http://schemas.microsoft.com/office/drawing/2014/main" id="{700E175E-7C27-4B7A-AA71-97FC1530BF99}"/>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27" name="テキスト ボックス 626">
          <a:extLst>
            <a:ext uri="{FF2B5EF4-FFF2-40B4-BE49-F238E27FC236}">
              <a16:creationId xmlns:a16="http://schemas.microsoft.com/office/drawing/2014/main" id="{3A59DDF9-88BE-4CAF-B58E-69F8B748E07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28" name="テキスト ボックス 627">
          <a:extLst>
            <a:ext uri="{FF2B5EF4-FFF2-40B4-BE49-F238E27FC236}">
              <a16:creationId xmlns:a16="http://schemas.microsoft.com/office/drawing/2014/main" id="{C5462413-47E9-4701-AABA-296B469A846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158750</xdr:rowOff>
    </xdr:from>
    <xdr:to>
      <xdr:col>116</xdr:col>
      <xdr:colOff>114300</xdr:colOff>
      <xdr:row>86</xdr:row>
      <xdr:rowOff>88900</xdr:rowOff>
    </xdr:to>
    <xdr:sp macro="" textlink="">
      <xdr:nvSpPr>
        <xdr:cNvPr id="629" name="楕円 628">
          <a:extLst>
            <a:ext uri="{FF2B5EF4-FFF2-40B4-BE49-F238E27FC236}">
              <a16:creationId xmlns:a16="http://schemas.microsoft.com/office/drawing/2014/main" id="{141D01A2-E321-4B9C-B9DF-156E1779B065}"/>
            </a:ext>
          </a:extLst>
        </xdr:cNvPr>
        <xdr:cNvSpPr/>
      </xdr:nvSpPr>
      <xdr:spPr>
        <a:xfrm>
          <a:off x="221107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73677</xdr:rowOff>
    </xdr:from>
    <xdr:ext cx="469744" cy="259045"/>
    <xdr:sp macro="" textlink="">
      <xdr:nvSpPr>
        <xdr:cNvPr id="630" name="【消防施設】&#10;一人当たり面積該当値テキスト">
          <a:extLst>
            <a:ext uri="{FF2B5EF4-FFF2-40B4-BE49-F238E27FC236}">
              <a16:creationId xmlns:a16="http://schemas.microsoft.com/office/drawing/2014/main" id="{1C72277C-DAF6-43F7-AE09-6F2C5770DE32}"/>
            </a:ext>
          </a:extLst>
        </xdr:cNvPr>
        <xdr:cNvSpPr txBox="1"/>
      </xdr:nvSpPr>
      <xdr:spPr>
        <a:xfrm>
          <a:off x="22199600" y="1464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158750</xdr:rowOff>
    </xdr:from>
    <xdr:to>
      <xdr:col>112</xdr:col>
      <xdr:colOff>38100</xdr:colOff>
      <xdr:row>86</xdr:row>
      <xdr:rowOff>88900</xdr:rowOff>
    </xdr:to>
    <xdr:sp macro="" textlink="">
      <xdr:nvSpPr>
        <xdr:cNvPr id="631" name="楕円 630">
          <a:extLst>
            <a:ext uri="{FF2B5EF4-FFF2-40B4-BE49-F238E27FC236}">
              <a16:creationId xmlns:a16="http://schemas.microsoft.com/office/drawing/2014/main" id="{D6C0838E-30A5-4DB2-A032-41E650684F2B}"/>
            </a:ext>
          </a:extLst>
        </xdr:cNvPr>
        <xdr:cNvSpPr/>
      </xdr:nvSpPr>
      <xdr:spPr>
        <a:xfrm>
          <a:off x="21272500" y="1473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38100</xdr:rowOff>
    </xdr:from>
    <xdr:to>
      <xdr:col>116</xdr:col>
      <xdr:colOff>63500</xdr:colOff>
      <xdr:row>86</xdr:row>
      <xdr:rowOff>38100</xdr:rowOff>
    </xdr:to>
    <xdr:cxnSp macro="">
      <xdr:nvCxnSpPr>
        <xdr:cNvPr id="632" name="直線コネクタ 631">
          <a:extLst>
            <a:ext uri="{FF2B5EF4-FFF2-40B4-BE49-F238E27FC236}">
              <a16:creationId xmlns:a16="http://schemas.microsoft.com/office/drawing/2014/main" id="{B9B57CCD-9DC3-4931-8C2E-0957A3D5C01B}"/>
            </a:ext>
          </a:extLst>
        </xdr:cNvPr>
        <xdr:cNvCxnSpPr/>
      </xdr:nvCxnSpPr>
      <xdr:spPr>
        <a:xfrm>
          <a:off x="21323300" y="14782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166914</xdr:rowOff>
    </xdr:from>
    <xdr:to>
      <xdr:col>107</xdr:col>
      <xdr:colOff>101600</xdr:colOff>
      <xdr:row>86</xdr:row>
      <xdr:rowOff>97064</xdr:rowOff>
    </xdr:to>
    <xdr:sp macro="" textlink="">
      <xdr:nvSpPr>
        <xdr:cNvPr id="633" name="楕円 632">
          <a:extLst>
            <a:ext uri="{FF2B5EF4-FFF2-40B4-BE49-F238E27FC236}">
              <a16:creationId xmlns:a16="http://schemas.microsoft.com/office/drawing/2014/main" id="{8581DC24-A2BA-4679-B202-0F0CA0DEE334}"/>
            </a:ext>
          </a:extLst>
        </xdr:cNvPr>
        <xdr:cNvSpPr/>
      </xdr:nvSpPr>
      <xdr:spPr>
        <a:xfrm>
          <a:off x="20383500" y="14740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38100</xdr:rowOff>
    </xdr:from>
    <xdr:to>
      <xdr:col>111</xdr:col>
      <xdr:colOff>177800</xdr:colOff>
      <xdr:row>86</xdr:row>
      <xdr:rowOff>46264</xdr:rowOff>
    </xdr:to>
    <xdr:cxnSp macro="">
      <xdr:nvCxnSpPr>
        <xdr:cNvPr id="634" name="直線コネクタ 633">
          <a:extLst>
            <a:ext uri="{FF2B5EF4-FFF2-40B4-BE49-F238E27FC236}">
              <a16:creationId xmlns:a16="http://schemas.microsoft.com/office/drawing/2014/main" id="{C02EB4C0-0061-4EEA-8A25-D975595CA733}"/>
            </a:ext>
          </a:extLst>
        </xdr:cNvPr>
        <xdr:cNvCxnSpPr/>
      </xdr:nvCxnSpPr>
      <xdr:spPr>
        <a:xfrm flipV="1">
          <a:off x="20434300" y="1478280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10161</xdr:rowOff>
    </xdr:from>
    <xdr:to>
      <xdr:col>102</xdr:col>
      <xdr:colOff>165100</xdr:colOff>
      <xdr:row>86</xdr:row>
      <xdr:rowOff>111761</xdr:rowOff>
    </xdr:to>
    <xdr:sp macro="" textlink="">
      <xdr:nvSpPr>
        <xdr:cNvPr id="635" name="楕円 634">
          <a:extLst>
            <a:ext uri="{FF2B5EF4-FFF2-40B4-BE49-F238E27FC236}">
              <a16:creationId xmlns:a16="http://schemas.microsoft.com/office/drawing/2014/main" id="{507A554A-03F8-4422-A7D0-EC12167D02FC}"/>
            </a:ext>
          </a:extLst>
        </xdr:cNvPr>
        <xdr:cNvSpPr/>
      </xdr:nvSpPr>
      <xdr:spPr>
        <a:xfrm>
          <a:off x="19494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46264</xdr:rowOff>
    </xdr:from>
    <xdr:to>
      <xdr:col>107</xdr:col>
      <xdr:colOff>50800</xdr:colOff>
      <xdr:row>86</xdr:row>
      <xdr:rowOff>60961</xdr:rowOff>
    </xdr:to>
    <xdr:cxnSp macro="">
      <xdr:nvCxnSpPr>
        <xdr:cNvPr id="636" name="直線コネクタ 635">
          <a:extLst>
            <a:ext uri="{FF2B5EF4-FFF2-40B4-BE49-F238E27FC236}">
              <a16:creationId xmlns:a16="http://schemas.microsoft.com/office/drawing/2014/main" id="{B053722C-B614-42D3-9979-31D1560AA7C1}"/>
            </a:ext>
          </a:extLst>
        </xdr:cNvPr>
        <xdr:cNvCxnSpPr/>
      </xdr:nvCxnSpPr>
      <xdr:spPr>
        <a:xfrm flipV="1">
          <a:off x="19545300" y="14790964"/>
          <a:ext cx="8890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21589</xdr:rowOff>
    </xdr:from>
    <xdr:to>
      <xdr:col>98</xdr:col>
      <xdr:colOff>38100</xdr:colOff>
      <xdr:row>86</xdr:row>
      <xdr:rowOff>123189</xdr:rowOff>
    </xdr:to>
    <xdr:sp macro="" textlink="">
      <xdr:nvSpPr>
        <xdr:cNvPr id="637" name="楕円 636">
          <a:extLst>
            <a:ext uri="{FF2B5EF4-FFF2-40B4-BE49-F238E27FC236}">
              <a16:creationId xmlns:a16="http://schemas.microsoft.com/office/drawing/2014/main" id="{856E73F4-0175-43CB-9FEB-92C80D8D1382}"/>
            </a:ext>
          </a:extLst>
        </xdr:cNvPr>
        <xdr:cNvSpPr/>
      </xdr:nvSpPr>
      <xdr:spPr>
        <a:xfrm>
          <a:off x="186055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60961</xdr:rowOff>
    </xdr:from>
    <xdr:to>
      <xdr:col>102</xdr:col>
      <xdr:colOff>114300</xdr:colOff>
      <xdr:row>86</xdr:row>
      <xdr:rowOff>72389</xdr:rowOff>
    </xdr:to>
    <xdr:cxnSp macro="">
      <xdr:nvCxnSpPr>
        <xdr:cNvPr id="638" name="直線コネクタ 637">
          <a:extLst>
            <a:ext uri="{FF2B5EF4-FFF2-40B4-BE49-F238E27FC236}">
              <a16:creationId xmlns:a16="http://schemas.microsoft.com/office/drawing/2014/main" id="{A954C3CF-6B99-41FE-9563-0EF295E8FEE2}"/>
            </a:ext>
          </a:extLst>
        </xdr:cNvPr>
        <xdr:cNvCxnSpPr/>
      </xdr:nvCxnSpPr>
      <xdr:spPr>
        <a:xfrm flipV="1">
          <a:off x="18656300" y="14805661"/>
          <a:ext cx="889000" cy="11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157678</xdr:rowOff>
    </xdr:from>
    <xdr:ext cx="469744" cy="259045"/>
    <xdr:sp macro="" textlink="">
      <xdr:nvSpPr>
        <xdr:cNvPr id="639" name="n_1aveValue【消防施設】&#10;一人当たり面積">
          <a:extLst>
            <a:ext uri="{FF2B5EF4-FFF2-40B4-BE49-F238E27FC236}">
              <a16:creationId xmlns:a16="http://schemas.microsoft.com/office/drawing/2014/main" id="{981C6C8F-DF83-4E67-8FF0-968647CAFFF0}"/>
            </a:ext>
          </a:extLst>
        </xdr:cNvPr>
        <xdr:cNvSpPr txBox="1"/>
      </xdr:nvSpPr>
      <xdr:spPr>
        <a:xfrm>
          <a:off x="21075727" y="14388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170741</xdr:rowOff>
    </xdr:from>
    <xdr:ext cx="469744" cy="259045"/>
    <xdr:sp macro="" textlink="">
      <xdr:nvSpPr>
        <xdr:cNvPr id="640" name="n_2aveValue【消防施設】&#10;一人当たり面積">
          <a:extLst>
            <a:ext uri="{FF2B5EF4-FFF2-40B4-BE49-F238E27FC236}">
              <a16:creationId xmlns:a16="http://schemas.microsoft.com/office/drawing/2014/main" id="{95E1950B-F9FD-4DA4-96EB-10F6B4AC5F9E}"/>
            </a:ext>
          </a:extLst>
        </xdr:cNvPr>
        <xdr:cNvSpPr txBox="1"/>
      </xdr:nvSpPr>
      <xdr:spPr>
        <a:xfrm>
          <a:off x="20199427" y="1440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9089</xdr:rowOff>
    </xdr:from>
    <xdr:ext cx="469744" cy="259045"/>
    <xdr:sp macro="" textlink="">
      <xdr:nvSpPr>
        <xdr:cNvPr id="641" name="n_3aveValue【消防施設】&#10;一人当たり面積">
          <a:extLst>
            <a:ext uri="{FF2B5EF4-FFF2-40B4-BE49-F238E27FC236}">
              <a16:creationId xmlns:a16="http://schemas.microsoft.com/office/drawing/2014/main" id="{33EE03A8-A5A1-4756-9303-B3F158F657F5}"/>
            </a:ext>
          </a:extLst>
        </xdr:cNvPr>
        <xdr:cNvSpPr txBox="1"/>
      </xdr:nvSpPr>
      <xdr:spPr>
        <a:xfrm>
          <a:off x="19310427" y="14410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152779</xdr:rowOff>
    </xdr:from>
    <xdr:ext cx="469744" cy="259045"/>
    <xdr:sp macro="" textlink="">
      <xdr:nvSpPr>
        <xdr:cNvPr id="642" name="n_4aveValue【消防施設】&#10;一人当たり面積">
          <a:extLst>
            <a:ext uri="{FF2B5EF4-FFF2-40B4-BE49-F238E27FC236}">
              <a16:creationId xmlns:a16="http://schemas.microsoft.com/office/drawing/2014/main" id="{522B1570-0EB2-4943-958E-617627F5E234}"/>
            </a:ext>
          </a:extLst>
        </xdr:cNvPr>
        <xdr:cNvSpPr txBox="1"/>
      </xdr:nvSpPr>
      <xdr:spPr>
        <a:xfrm>
          <a:off x="18421427" y="14383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80027</xdr:rowOff>
    </xdr:from>
    <xdr:ext cx="469744" cy="259045"/>
    <xdr:sp macro="" textlink="">
      <xdr:nvSpPr>
        <xdr:cNvPr id="643" name="n_1mainValue【消防施設】&#10;一人当たり面積">
          <a:extLst>
            <a:ext uri="{FF2B5EF4-FFF2-40B4-BE49-F238E27FC236}">
              <a16:creationId xmlns:a16="http://schemas.microsoft.com/office/drawing/2014/main" id="{5ED91C0A-9B28-4416-AB33-B6729AB99B6F}"/>
            </a:ext>
          </a:extLst>
        </xdr:cNvPr>
        <xdr:cNvSpPr txBox="1"/>
      </xdr:nvSpPr>
      <xdr:spPr>
        <a:xfrm>
          <a:off x="21075727"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88191</xdr:rowOff>
    </xdr:from>
    <xdr:ext cx="469744" cy="259045"/>
    <xdr:sp macro="" textlink="">
      <xdr:nvSpPr>
        <xdr:cNvPr id="644" name="n_2mainValue【消防施設】&#10;一人当たり面積">
          <a:extLst>
            <a:ext uri="{FF2B5EF4-FFF2-40B4-BE49-F238E27FC236}">
              <a16:creationId xmlns:a16="http://schemas.microsoft.com/office/drawing/2014/main" id="{60F83F35-4B4B-4C4C-9EC1-C3AE4DA2C4D9}"/>
            </a:ext>
          </a:extLst>
        </xdr:cNvPr>
        <xdr:cNvSpPr txBox="1"/>
      </xdr:nvSpPr>
      <xdr:spPr>
        <a:xfrm>
          <a:off x="20199427" y="14832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102888</xdr:rowOff>
    </xdr:from>
    <xdr:ext cx="469744" cy="259045"/>
    <xdr:sp macro="" textlink="">
      <xdr:nvSpPr>
        <xdr:cNvPr id="645" name="n_3mainValue【消防施設】&#10;一人当たり面積">
          <a:extLst>
            <a:ext uri="{FF2B5EF4-FFF2-40B4-BE49-F238E27FC236}">
              <a16:creationId xmlns:a16="http://schemas.microsoft.com/office/drawing/2014/main" id="{0DE3475E-0808-4913-89C0-43186EE0B863}"/>
            </a:ext>
          </a:extLst>
        </xdr:cNvPr>
        <xdr:cNvSpPr txBox="1"/>
      </xdr:nvSpPr>
      <xdr:spPr>
        <a:xfrm>
          <a:off x="19310427" y="14847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114316</xdr:rowOff>
    </xdr:from>
    <xdr:ext cx="469744" cy="259045"/>
    <xdr:sp macro="" textlink="">
      <xdr:nvSpPr>
        <xdr:cNvPr id="646" name="n_4mainValue【消防施設】&#10;一人当たり面積">
          <a:extLst>
            <a:ext uri="{FF2B5EF4-FFF2-40B4-BE49-F238E27FC236}">
              <a16:creationId xmlns:a16="http://schemas.microsoft.com/office/drawing/2014/main" id="{D26825EF-BF45-42C4-99D5-99222A3E582D}"/>
            </a:ext>
          </a:extLst>
        </xdr:cNvPr>
        <xdr:cNvSpPr txBox="1"/>
      </xdr:nvSpPr>
      <xdr:spPr>
        <a:xfrm>
          <a:off x="18421427"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47" name="正方形/長方形 646">
          <a:extLst>
            <a:ext uri="{FF2B5EF4-FFF2-40B4-BE49-F238E27FC236}">
              <a16:creationId xmlns:a16="http://schemas.microsoft.com/office/drawing/2014/main" id="{E1FC73D4-1866-4424-8E01-5F7E6C4EC645}"/>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8" name="正方形/長方形 647">
          <a:extLst>
            <a:ext uri="{FF2B5EF4-FFF2-40B4-BE49-F238E27FC236}">
              <a16:creationId xmlns:a16="http://schemas.microsoft.com/office/drawing/2014/main" id="{EDB1EE05-ACEF-449D-9D3D-C80FEFDAAAA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9" name="正方形/長方形 648">
          <a:extLst>
            <a:ext uri="{FF2B5EF4-FFF2-40B4-BE49-F238E27FC236}">
              <a16:creationId xmlns:a16="http://schemas.microsoft.com/office/drawing/2014/main" id="{EBC5CA1A-0083-42FC-B2FA-90472238D79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0" name="正方形/長方形 649">
          <a:extLst>
            <a:ext uri="{FF2B5EF4-FFF2-40B4-BE49-F238E27FC236}">
              <a16:creationId xmlns:a16="http://schemas.microsoft.com/office/drawing/2014/main" id="{1F4B065C-16F8-49F9-8916-392369B4CD6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1" name="正方形/長方形 650">
          <a:extLst>
            <a:ext uri="{FF2B5EF4-FFF2-40B4-BE49-F238E27FC236}">
              <a16:creationId xmlns:a16="http://schemas.microsoft.com/office/drawing/2014/main" id="{1E700E97-D140-4708-A416-8ED2FC4E331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2" name="正方形/長方形 651">
          <a:extLst>
            <a:ext uri="{FF2B5EF4-FFF2-40B4-BE49-F238E27FC236}">
              <a16:creationId xmlns:a16="http://schemas.microsoft.com/office/drawing/2014/main" id="{53F8D6D6-222D-4E72-8EA0-CB26782D6F3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3" name="正方形/長方形 652">
          <a:extLst>
            <a:ext uri="{FF2B5EF4-FFF2-40B4-BE49-F238E27FC236}">
              <a16:creationId xmlns:a16="http://schemas.microsoft.com/office/drawing/2014/main" id="{0AD2432A-A48D-4371-AF41-C346470E737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4" name="正方形/長方形 653">
          <a:extLst>
            <a:ext uri="{FF2B5EF4-FFF2-40B4-BE49-F238E27FC236}">
              <a16:creationId xmlns:a16="http://schemas.microsoft.com/office/drawing/2014/main" id="{04F53E04-38A4-4178-B9A6-2A81C320AEF3}"/>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5" name="テキスト ボックス 654">
          <a:extLst>
            <a:ext uri="{FF2B5EF4-FFF2-40B4-BE49-F238E27FC236}">
              <a16:creationId xmlns:a16="http://schemas.microsoft.com/office/drawing/2014/main" id="{99392785-0F06-4AFB-8E25-9F87FD3C102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6" name="直線コネクタ 655">
          <a:extLst>
            <a:ext uri="{FF2B5EF4-FFF2-40B4-BE49-F238E27FC236}">
              <a16:creationId xmlns:a16="http://schemas.microsoft.com/office/drawing/2014/main" id="{87BC767F-A5BA-4710-9221-DF1FF2C6D3B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7" name="テキスト ボックス 656">
          <a:extLst>
            <a:ext uri="{FF2B5EF4-FFF2-40B4-BE49-F238E27FC236}">
              <a16:creationId xmlns:a16="http://schemas.microsoft.com/office/drawing/2014/main" id="{D40226C2-46DB-4CE1-B20D-1C7D98027D38}"/>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8" name="直線コネクタ 657">
          <a:extLst>
            <a:ext uri="{FF2B5EF4-FFF2-40B4-BE49-F238E27FC236}">
              <a16:creationId xmlns:a16="http://schemas.microsoft.com/office/drawing/2014/main" id="{B32927B2-E14C-4FA8-8D79-DBB307558483}"/>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59" name="テキスト ボックス 658">
          <a:extLst>
            <a:ext uri="{FF2B5EF4-FFF2-40B4-BE49-F238E27FC236}">
              <a16:creationId xmlns:a16="http://schemas.microsoft.com/office/drawing/2014/main" id="{EB755C31-8944-40A1-B4F0-A33EC00F2FAC}"/>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0" name="直線コネクタ 659">
          <a:extLst>
            <a:ext uri="{FF2B5EF4-FFF2-40B4-BE49-F238E27FC236}">
              <a16:creationId xmlns:a16="http://schemas.microsoft.com/office/drawing/2014/main" id="{52FA9086-66C0-4F0D-8799-92BCC20603EA}"/>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1" name="テキスト ボックス 660">
          <a:extLst>
            <a:ext uri="{FF2B5EF4-FFF2-40B4-BE49-F238E27FC236}">
              <a16:creationId xmlns:a16="http://schemas.microsoft.com/office/drawing/2014/main" id="{46A4C751-1264-4E3A-96B3-F49A61F0151C}"/>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2" name="直線コネクタ 661">
          <a:extLst>
            <a:ext uri="{FF2B5EF4-FFF2-40B4-BE49-F238E27FC236}">
              <a16:creationId xmlns:a16="http://schemas.microsoft.com/office/drawing/2014/main" id="{3773F9ED-E190-4F5A-AEB2-C96F220A843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3" name="テキスト ボックス 662">
          <a:extLst>
            <a:ext uri="{FF2B5EF4-FFF2-40B4-BE49-F238E27FC236}">
              <a16:creationId xmlns:a16="http://schemas.microsoft.com/office/drawing/2014/main" id="{621D01DB-4666-4EE8-AA19-EA6EF50C524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4" name="直線コネクタ 663">
          <a:extLst>
            <a:ext uri="{FF2B5EF4-FFF2-40B4-BE49-F238E27FC236}">
              <a16:creationId xmlns:a16="http://schemas.microsoft.com/office/drawing/2014/main" id="{5673BCD8-E111-4467-BF71-271FE9804A1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5" name="テキスト ボックス 664">
          <a:extLst>
            <a:ext uri="{FF2B5EF4-FFF2-40B4-BE49-F238E27FC236}">
              <a16:creationId xmlns:a16="http://schemas.microsoft.com/office/drawing/2014/main" id="{E5572CFC-1D51-4595-B81B-9733F3B11A6A}"/>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6" name="直線コネクタ 665">
          <a:extLst>
            <a:ext uri="{FF2B5EF4-FFF2-40B4-BE49-F238E27FC236}">
              <a16:creationId xmlns:a16="http://schemas.microsoft.com/office/drawing/2014/main" id="{407CEAC2-68D9-47B9-BC7F-108C70F1CE0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7" name="テキスト ボックス 666">
          <a:extLst>
            <a:ext uri="{FF2B5EF4-FFF2-40B4-BE49-F238E27FC236}">
              <a16:creationId xmlns:a16="http://schemas.microsoft.com/office/drawing/2014/main" id="{2863A81E-8D47-48F7-B572-BF8D01B9152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8" name="直線コネクタ 667">
          <a:extLst>
            <a:ext uri="{FF2B5EF4-FFF2-40B4-BE49-F238E27FC236}">
              <a16:creationId xmlns:a16="http://schemas.microsoft.com/office/drawing/2014/main" id="{E390305E-2FDB-46DE-93DA-CC49EAC76958}"/>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69" name="テキスト ボックス 668">
          <a:extLst>
            <a:ext uri="{FF2B5EF4-FFF2-40B4-BE49-F238E27FC236}">
              <a16:creationId xmlns:a16="http://schemas.microsoft.com/office/drawing/2014/main" id="{1485BF4D-4F19-4812-B1F8-8A456831524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0" name="直線コネクタ 669">
          <a:extLst>
            <a:ext uri="{FF2B5EF4-FFF2-40B4-BE49-F238E27FC236}">
              <a16:creationId xmlns:a16="http://schemas.microsoft.com/office/drawing/2014/main" id="{40D1FA67-7B4F-4E7A-8741-34A242BE743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1" name="【庁舎】&#10;有形固定資産減価償却率グラフ枠">
          <a:extLst>
            <a:ext uri="{FF2B5EF4-FFF2-40B4-BE49-F238E27FC236}">
              <a16:creationId xmlns:a16="http://schemas.microsoft.com/office/drawing/2014/main" id="{CC16D681-19FF-485C-9D3B-13B21E0656C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109</xdr:row>
      <xdr:rowOff>4355</xdr:rowOff>
    </xdr:to>
    <xdr:cxnSp macro="">
      <xdr:nvCxnSpPr>
        <xdr:cNvPr id="672" name="直線コネクタ 671">
          <a:extLst>
            <a:ext uri="{FF2B5EF4-FFF2-40B4-BE49-F238E27FC236}">
              <a16:creationId xmlns:a16="http://schemas.microsoft.com/office/drawing/2014/main" id="{A4CCA0F3-00A1-4932-A1C1-01F924494030}"/>
            </a:ext>
          </a:extLst>
        </xdr:cNvPr>
        <xdr:cNvCxnSpPr/>
      </xdr:nvCxnSpPr>
      <xdr:spPr>
        <a:xfrm flipV="1">
          <a:off x="16318864" y="17090571"/>
          <a:ext cx="0" cy="1601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8182</xdr:rowOff>
    </xdr:from>
    <xdr:ext cx="405111" cy="259045"/>
    <xdr:sp macro="" textlink="">
      <xdr:nvSpPr>
        <xdr:cNvPr id="673" name="【庁舎】&#10;有形固定資産減価償却率最小値テキスト">
          <a:extLst>
            <a:ext uri="{FF2B5EF4-FFF2-40B4-BE49-F238E27FC236}">
              <a16:creationId xmlns:a16="http://schemas.microsoft.com/office/drawing/2014/main" id="{4546B9C5-B0FA-4EC3-BB77-01C63EAC65FC}"/>
            </a:ext>
          </a:extLst>
        </xdr:cNvPr>
        <xdr:cNvSpPr txBox="1"/>
      </xdr:nvSpPr>
      <xdr:spPr>
        <a:xfrm>
          <a:off x="16357600" y="18696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4355</xdr:rowOff>
    </xdr:from>
    <xdr:to>
      <xdr:col>86</xdr:col>
      <xdr:colOff>25400</xdr:colOff>
      <xdr:row>109</xdr:row>
      <xdr:rowOff>4355</xdr:rowOff>
    </xdr:to>
    <xdr:cxnSp macro="">
      <xdr:nvCxnSpPr>
        <xdr:cNvPr id="674" name="直線コネクタ 673">
          <a:extLst>
            <a:ext uri="{FF2B5EF4-FFF2-40B4-BE49-F238E27FC236}">
              <a16:creationId xmlns:a16="http://schemas.microsoft.com/office/drawing/2014/main" id="{A1BB9F86-326D-46D5-8CE9-457A3D428C77}"/>
            </a:ext>
          </a:extLst>
        </xdr:cNvPr>
        <xdr:cNvCxnSpPr/>
      </xdr:nvCxnSpPr>
      <xdr:spPr>
        <a:xfrm>
          <a:off x="16230600" y="18692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340478" cy="259045"/>
    <xdr:sp macro="" textlink="">
      <xdr:nvSpPr>
        <xdr:cNvPr id="675" name="【庁舎】&#10;有形固定資産減価償却率最大値テキスト">
          <a:extLst>
            <a:ext uri="{FF2B5EF4-FFF2-40B4-BE49-F238E27FC236}">
              <a16:creationId xmlns:a16="http://schemas.microsoft.com/office/drawing/2014/main" id="{8624B85C-B743-410B-914E-E99056984563}"/>
            </a:ext>
          </a:extLst>
        </xdr:cNvPr>
        <xdr:cNvSpPr txBox="1"/>
      </xdr:nvSpPr>
      <xdr:spPr>
        <a:xfrm>
          <a:off x="16357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76" name="直線コネクタ 675">
          <a:extLst>
            <a:ext uri="{FF2B5EF4-FFF2-40B4-BE49-F238E27FC236}">
              <a16:creationId xmlns:a16="http://schemas.microsoft.com/office/drawing/2014/main" id="{ED6DB5CD-8C44-4D91-8BB7-2EFF62FE3F9D}"/>
            </a:ext>
          </a:extLst>
        </xdr:cNvPr>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66239</xdr:rowOff>
    </xdr:from>
    <xdr:ext cx="405111" cy="259045"/>
    <xdr:sp macro="" textlink="">
      <xdr:nvSpPr>
        <xdr:cNvPr id="677" name="【庁舎】&#10;有形固定資産減価償却率平均値テキスト">
          <a:extLst>
            <a:ext uri="{FF2B5EF4-FFF2-40B4-BE49-F238E27FC236}">
              <a16:creationId xmlns:a16="http://schemas.microsoft.com/office/drawing/2014/main" id="{5F7E7506-EC39-4C3C-A8D7-073C72AA6926}"/>
            </a:ext>
          </a:extLst>
        </xdr:cNvPr>
        <xdr:cNvSpPr txBox="1"/>
      </xdr:nvSpPr>
      <xdr:spPr>
        <a:xfrm>
          <a:off x="16357600" y="1772558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43362</xdr:rowOff>
    </xdr:from>
    <xdr:to>
      <xdr:col>85</xdr:col>
      <xdr:colOff>177800</xdr:colOff>
      <xdr:row>104</xdr:row>
      <xdr:rowOff>144962</xdr:rowOff>
    </xdr:to>
    <xdr:sp macro="" textlink="">
      <xdr:nvSpPr>
        <xdr:cNvPr id="678" name="フローチャート: 判断 677">
          <a:extLst>
            <a:ext uri="{FF2B5EF4-FFF2-40B4-BE49-F238E27FC236}">
              <a16:creationId xmlns:a16="http://schemas.microsoft.com/office/drawing/2014/main" id="{9CAECDB5-39B3-4D0D-85B5-59AE9DFFEE4A}"/>
            </a:ext>
          </a:extLst>
        </xdr:cNvPr>
        <xdr:cNvSpPr/>
      </xdr:nvSpPr>
      <xdr:spPr>
        <a:xfrm>
          <a:off x="16268700" y="17874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72752</xdr:rowOff>
    </xdr:from>
    <xdr:to>
      <xdr:col>81</xdr:col>
      <xdr:colOff>101600</xdr:colOff>
      <xdr:row>105</xdr:row>
      <xdr:rowOff>2902</xdr:rowOff>
    </xdr:to>
    <xdr:sp macro="" textlink="">
      <xdr:nvSpPr>
        <xdr:cNvPr id="679" name="フローチャート: 判断 678">
          <a:extLst>
            <a:ext uri="{FF2B5EF4-FFF2-40B4-BE49-F238E27FC236}">
              <a16:creationId xmlns:a16="http://schemas.microsoft.com/office/drawing/2014/main" id="{D89E05FC-5F2D-4DB4-B5ED-E1AFD2280E0C}"/>
            </a:ext>
          </a:extLst>
        </xdr:cNvPr>
        <xdr:cNvSpPr/>
      </xdr:nvSpPr>
      <xdr:spPr>
        <a:xfrm>
          <a:off x="15430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0" name="フローチャート: 判断 679">
          <a:extLst>
            <a:ext uri="{FF2B5EF4-FFF2-40B4-BE49-F238E27FC236}">
              <a16:creationId xmlns:a16="http://schemas.microsoft.com/office/drawing/2014/main" id="{CC68ED89-8C54-48E4-9E27-C6BDCD3AD606}"/>
            </a:ext>
          </a:extLst>
        </xdr:cNvPr>
        <xdr:cNvSpPr/>
      </xdr:nvSpPr>
      <xdr:spPr>
        <a:xfrm>
          <a:off x="14541500" y="1790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67855</xdr:rowOff>
    </xdr:from>
    <xdr:to>
      <xdr:col>72</xdr:col>
      <xdr:colOff>38100</xdr:colOff>
      <xdr:row>104</xdr:row>
      <xdr:rowOff>169455</xdr:rowOff>
    </xdr:to>
    <xdr:sp macro="" textlink="">
      <xdr:nvSpPr>
        <xdr:cNvPr id="681" name="フローチャート: 判断 680">
          <a:extLst>
            <a:ext uri="{FF2B5EF4-FFF2-40B4-BE49-F238E27FC236}">
              <a16:creationId xmlns:a16="http://schemas.microsoft.com/office/drawing/2014/main" id="{7C6163C8-F3E6-42F9-BC7A-DAFE67585F0D}"/>
            </a:ext>
          </a:extLst>
        </xdr:cNvPr>
        <xdr:cNvSpPr/>
      </xdr:nvSpPr>
      <xdr:spPr>
        <a:xfrm>
          <a:off x="13652500" y="1789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100512</xdr:rowOff>
    </xdr:from>
    <xdr:to>
      <xdr:col>67</xdr:col>
      <xdr:colOff>101600</xdr:colOff>
      <xdr:row>105</xdr:row>
      <xdr:rowOff>30662</xdr:rowOff>
    </xdr:to>
    <xdr:sp macro="" textlink="">
      <xdr:nvSpPr>
        <xdr:cNvPr id="682" name="フローチャート: 判断 681">
          <a:extLst>
            <a:ext uri="{FF2B5EF4-FFF2-40B4-BE49-F238E27FC236}">
              <a16:creationId xmlns:a16="http://schemas.microsoft.com/office/drawing/2014/main" id="{8309AA93-80AF-41CA-9BC5-E2FF9E131E55}"/>
            </a:ext>
          </a:extLst>
        </xdr:cNvPr>
        <xdr:cNvSpPr/>
      </xdr:nvSpPr>
      <xdr:spPr>
        <a:xfrm>
          <a:off x="12763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3" name="テキスト ボックス 682">
          <a:extLst>
            <a:ext uri="{FF2B5EF4-FFF2-40B4-BE49-F238E27FC236}">
              <a16:creationId xmlns:a16="http://schemas.microsoft.com/office/drawing/2014/main" id="{F02A9D3B-06C7-4D99-8ECD-4D009B92E5A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EE2F02B8-D988-4D8E-9BF4-A9FA6636297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547C9E9F-D15E-4DB8-8303-24EAC2A49B64}"/>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9B2F8F2F-4A8E-4661-B0CF-EA275EBD63A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A3D24154-3F09-49C9-8681-F3851856073A}"/>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90714</xdr:rowOff>
    </xdr:from>
    <xdr:to>
      <xdr:col>85</xdr:col>
      <xdr:colOff>177800</xdr:colOff>
      <xdr:row>108</xdr:row>
      <xdr:rowOff>20864</xdr:rowOff>
    </xdr:to>
    <xdr:sp macro="" textlink="">
      <xdr:nvSpPr>
        <xdr:cNvPr id="688" name="楕円 687">
          <a:extLst>
            <a:ext uri="{FF2B5EF4-FFF2-40B4-BE49-F238E27FC236}">
              <a16:creationId xmlns:a16="http://schemas.microsoft.com/office/drawing/2014/main" id="{E5134B6F-3174-422A-B694-3B236D9C8880}"/>
            </a:ext>
          </a:extLst>
        </xdr:cNvPr>
        <xdr:cNvSpPr/>
      </xdr:nvSpPr>
      <xdr:spPr>
        <a:xfrm>
          <a:off x="16268700" y="18435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69141</xdr:rowOff>
    </xdr:from>
    <xdr:ext cx="405111" cy="259045"/>
    <xdr:sp macro="" textlink="">
      <xdr:nvSpPr>
        <xdr:cNvPr id="689" name="【庁舎】&#10;有形固定資産減価償却率該当値テキスト">
          <a:extLst>
            <a:ext uri="{FF2B5EF4-FFF2-40B4-BE49-F238E27FC236}">
              <a16:creationId xmlns:a16="http://schemas.microsoft.com/office/drawing/2014/main" id="{39BB7A8D-8EF9-4359-BA0E-2838106A0553}"/>
            </a:ext>
          </a:extLst>
        </xdr:cNvPr>
        <xdr:cNvSpPr txBox="1"/>
      </xdr:nvSpPr>
      <xdr:spPr>
        <a:xfrm>
          <a:off x="16357600" y="1841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115207</xdr:rowOff>
    </xdr:from>
    <xdr:to>
      <xdr:col>81</xdr:col>
      <xdr:colOff>101600</xdr:colOff>
      <xdr:row>108</xdr:row>
      <xdr:rowOff>45357</xdr:rowOff>
    </xdr:to>
    <xdr:sp macro="" textlink="">
      <xdr:nvSpPr>
        <xdr:cNvPr id="690" name="楕円 689">
          <a:extLst>
            <a:ext uri="{FF2B5EF4-FFF2-40B4-BE49-F238E27FC236}">
              <a16:creationId xmlns:a16="http://schemas.microsoft.com/office/drawing/2014/main" id="{CA634D92-1618-48FA-948B-CEA7C6CB8742}"/>
            </a:ext>
          </a:extLst>
        </xdr:cNvPr>
        <xdr:cNvSpPr/>
      </xdr:nvSpPr>
      <xdr:spPr>
        <a:xfrm>
          <a:off x="15430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141514</xdr:rowOff>
    </xdr:from>
    <xdr:to>
      <xdr:col>85</xdr:col>
      <xdr:colOff>127000</xdr:colOff>
      <xdr:row>107</xdr:row>
      <xdr:rowOff>166007</xdr:rowOff>
    </xdr:to>
    <xdr:cxnSp macro="">
      <xdr:nvCxnSpPr>
        <xdr:cNvPr id="691" name="直線コネクタ 690">
          <a:extLst>
            <a:ext uri="{FF2B5EF4-FFF2-40B4-BE49-F238E27FC236}">
              <a16:creationId xmlns:a16="http://schemas.microsoft.com/office/drawing/2014/main" id="{64783065-BB2B-44D8-AF52-6BAE15259C95}"/>
            </a:ext>
          </a:extLst>
        </xdr:cNvPr>
        <xdr:cNvCxnSpPr/>
      </xdr:nvCxnSpPr>
      <xdr:spPr>
        <a:xfrm flipV="1">
          <a:off x="15481300" y="18486664"/>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103777</xdr:rowOff>
    </xdr:from>
    <xdr:to>
      <xdr:col>76</xdr:col>
      <xdr:colOff>165100</xdr:colOff>
      <xdr:row>108</xdr:row>
      <xdr:rowOff>33927</xdr:rowOff>
    </xdr:to>
    <xdr:sp macro="" textlink="">
      <xdr:nvSpPr>
        <xdr:cNvPr id="692" name="楕円 691">
          <a:extLst>
            <a:ext uri="{FF2B5EF4-FFF2-40B4-BE49-F238E27FC236}">
              <a16:creationId xmlns:a16="http://schemas.microsoft.com/office/drawing/2014/main" id="{983C38B5-DD97-444E-B9C7-BDE4779D80AC}"/>
            </a:ext>
          </a:extLst>
        </xdr:cNvPr>
        <xdr:cNvSpPr/>
      </xdr:nvSpPr>
      <xdr:spPr>
        <a:xfrm>
          <a:off x="14541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154577</xdr:rowOff>
    </xdr:from>
    <xdr:to>
      <xdr:col>81</xdr:col>
      <xdr:colOff>50800</xdr:colOff>
      <xdr:row>107</xdr:row>
      <xdr:rowOff>166007</xdr:rowOff>
    </xdr:to>
    <xdr:cxnSp macro="">
      <xdr:nvCxnSpPr>
        <xdr:cNvPr id="693" name="直線コネクタ 692">
          <a:extLst>
            <a:ext uri="{FF2B5EF4-FFF2-40B4-BE49-F238E27FC236}">
              <a16:creationId xmlns:a16="http://schemas.microsoft.com/office/drawing/2014/main" id="{3615319D-875B-4BB1-9E12-2E2F6157BB7A}"/>
            </a:ext>
          </a:extLst>
        </xdr:cNvPr>
        <xdr:cNvCxnSpPr/>
      </xdr:nvCxnSpPr>
      <xdr:spPr>
        <a:xfrm>
          <a:off x="14592300" y="18499727"/>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72752</xdr:rowOff>
    </xdr:from>
    <xdr:to>
      <xdr:col>72</xdr:col>
      <xdr:colOff>38100</xdr:colOff>
      <xdr:row>108</xdr:row>
      <xdr:rowOff>2902</xdr:rowOff>
    </xdr:to>
    <xdr:sp macro="" textlink="">
      <xdr:nvSpPr>
        <xdr:cNvPr id="694" name="楕円 693">
          <a:extLst>
            <a:ext uri="{FF2B5EF4-FFF2-40B4-BE49-F238E27FC236}">
              <a16:creationId xmlns:a16="http://schemas.microsoft.com/office/drawing/2014/main" id="{99CE4883-97F8-4104-B991-5503CA8A8C62}"/>
            </a:ext>
          </a:extLst>
        </xdr:cNvPr>
        <xdr:cNvSpPr/>
      </xdr:nvSpPr>
      <xdr:spPr>
        <a:xfrm>
          <a:off x="13652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123552</xdr:rowOff>
    </xdr:from>
    <xdr:to>
      <xdr:col>76</xdr:col>
      <xdr:colOff>114300</xdr:colOff>
      <xdr:row>107</xdr:row>
      <xdr:rowOff>154577</xdr:rowOff>
    </xdr:to>
    <xdr:cxnSp macro="">
      <xdr:nvCxnSpPr>
        <xdr:cNvPr id="695" name="直線コネクタ 694">
          <a:extLst>
            <a:ext uri="{FF2B5EF4-FFF2-40B4-BE49-F238E27FC236}">
              <a16:creationId xmlns:a16="http://schemas.microsoft.com/office/drawing/2014/main" id="{E0E7AABD-50D3-4BA8-AD9E-3156AA814AD9}"/>
            </a:ext>
          </a:extLst>
        </xdr:cNvPr>
        <xdr:cNvCxnSpPr/>
      </xdr:nvCxnSpPr>
      <xdr:spPr>
        <a:xfrm>
          <a:off x="13703300" y="1846870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136434</xdr:rowOff>
    </xdr:from>
    <xdr:to>
      <xdr:col>67</xdr:col>
      <xdr:colOff>101600</xdr:colOff>
      <xdr:row>108</xdr:row>
      <xdr:rowOff>66584</xdr:rowOff>
    </xdr:to>
    <xdr:sp macro="" textlink="">
      <xdr:nvSpPr>
        <xdr:cNvPr id="696" name="楕円 695">
          <a:extLst>
            <a:ext uri="{FF2B5EF4-FFF2-40B4-BE49-F238E27FC236}">
              <a16:creationId xmlns:a16="http://schemas.microsoft.com/office/drawing/2014/main" id="{43533FC2-FC5B-4BF8-9D80-D774022AC99C}"/>
            </a:ext>
          </a:extLst>
        </xdr:cNvPr>
        <xdr:cNvSpPr/>
      </xdr:nvSpPr>
      <xdr:spPr>
        <a:xfrm>
          <a:off x="12763500" y="18481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123552</xdr:rowOff>
    </xdr:from>
    <xdr:to>
      <xdr:col>71</xdr:col>
      <xdr:colOff>177800</xdr:colOff>
      <xdr:row>108</xdr:row>
      <xdr:rowOff>15784</xdr:rowOff>
    </xdr:to>
    <xdr:cxnSp macro="">
      <xdr:nvCxnSpPr>
        <xdr:cNvPr id="697" name="直線コネクタ 696">
          <a:extLst>
            <a:ext uri="{FF2B5EF4-FFF2-40B4-BE49-F238E27FC236}">
              <a16:creationId xmlns:a16="http://schemas.microsoft.com/office/drawing/2014/main" id="{3EBCE98C-0C3D-4DEC-9082-DF73158F5D24}"/>
            </a:ext>
          </a:extLst>
        </xdr:cNvPr>
        <xdr:cNvCxnSpPr/>
      </xdr:nvCxnSpPr>
      <xdr:spPr>
        <a:xfrm flipV="1">
          <a:off x="12814300" y="18468702"/>
          <a:ext cx="889000" cy="63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19429</xdr:rowOff>
    </xdr:from>
    <xdr:ext cx="405111" cy="259045"/>
    <xdr:sp macro="" textlink="">
      <xdr:nvSpPr>
        <xdr:cNvPr id="698" name="n_1aveValue【庁舎】&#10;有形固定資産減価償却率">
          <a:extLst>
            <a:ext uri="{FF2B5EF4-FFF2-40B4-BE49-F238E27FC236}">
              <a16:creationId xmlns:a16="http://schemas.microsoft.com/office/drawing/2014/main" id="{EF1F1AFD-3859-44EA-8BC9-04E6BD4CF8C4}"/>
            </a:ext>
          </a:extLst>
        </xdr:cNvPr>
        <xdr:cNvSpPr txBox="1"/>
      </xdr:nvSpPr>
      <xdr:spPr>
        <a:xfrm>
          <a:off x="152660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9" name="n_2aveValue【庁舎】&#10;有形固定資産減価償却率">
          <a:extLst>
            <a:ext uri="{FF2B5EF4-FFF2-40B4-BE49-F238E27FC236}">
              <a16:creationId xmlns:a16="http://schemas.microsoft.com/office/drawing/2014/main" id="{E47DC758-92DA-42B8-B7CE-15BC28D969EE}"/>
            </a:ext>
          </a:extLst>
        </xdr:cNvPr>
        <xdr:cNvSpPr txBox="1"/>
      </xdr:nvSpPr>
      <xdr:spPr>
        <a:xfrm>
          <a:off x="14389744" y="1767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14532</xdr:rowOff>
    </xdr:from>
    <xdr:ext cx="405111" cy="259045"/>
    <xdr:sp macro="" textlink="">
      <xdr:nvSpPr>
        <xdr:cNvPr id="700" name="n_3aveValue【庁舎】&#10;有形固定資産減価償却率">
          <a:extLst>
            <a:ext uri="{FF2B5EF4-FFF2-40B4-BE49-F238E27FC236}">
              <a16:creationId xmlns:a16="http://schemas.microsoft.com/office/drawing/2014/main" id="{4B15345B-9280-4A85-AC16-C9D9DD6324AF}"/>
            </a:ext>
          </a:extLst>
        </xdr:cNvPr>
        <xdr:cNvSpPr txBox="1"/>
      </xdr:nvSpPr>
      <xdr:spPr>
        <a:xfrm>
          <a:off x="13500744" y="1767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47189</xdr:rowOff>
    </xdr:from>
    <xdr:ext cx="405111" cy="259045"/>
    <xdr:sp macro="" textlink="">
      <xdr:nvSpPr>
        <xdr:cNvPr id="701" name="n_4aveValue【庁舎】&#10;有形固定資産減価償却率">
          <a:extLst>
            <a:ext uri="{FF2B5EF4-FFF2-40B4-BE49-F238E27FC236}">
              <a16:creationId xmlns:a16="http://schemas.microsoft.com/office/drawing/2014/main" id="{65511907-7ECE-4218-8C82-80574B90579F}"/>
            </a:ext>
          </a:extLst>
        </xdr:cNvPr>
        <xdr:cNvSpPr txBox="1"/>
      </xdr:nvSpPr>
      <xdr:spPr>
        <a:xfrm>
          <a:off x="12611744" y="17706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36484</xdr:rowOff>
    </xdr:from>
    <xdr:ext cx="405111" cy="259045"/>
    <xdr:sp macro="" textlink="">
      <xdr:nvSpPr>
        <xdr:cNvPr id="702" name="n_1mainValue【庁舎】&#10;有形固定資産減価償却率">
          <a:extLst>
            <a:ext uri="{FF2B5EF4-FFF2-40B4-BE49-F238E27FC236}">
              <a16:creationId xmlns:a16="http://schemas.microsoft.com/office/drawing/2014/main" id="{D4CC2677-2E1A-4CEF-A92D-0AAE25CF00B5}"/>
            </a:ext>
          </a:extLst>
        </xdr:cNvPr>
        <xdr:cNvSpPr txBox="1"/>
      </xdr:nvSpPr>
      <xdr:spPr>
        <a:xfrm>
          <a:off x="15266044" y="18553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25054</xdr:rowOff>
    </xdr:from>
    <xdr:ext cx="405111" cy="259045"/>
    <xdr:sp macro="" textlink="">
      <xdr:nvSpPr>
        <xdr:cNvPr id="703" name="n_2mainValue【庁舎】&#10;有形固定資産減価償却率">
          <a:extLst>
            <a:ext uri="{FF2B5EF4-FFF2-40B4-BE49-F238E27FC236}">
              <a16:creationId xmlns:a16="http://schemas.microsoft.com/office/drawing/2014/main" id="{DE77D902-B185-4951-BB27-7A8037E4BE4D}"/>
            </a:ext>
          </a:extLst>
        </xdr:cNvPr>
        <xdr:cNvSpPr txBox="1"/>
      </xdr:nvSpPr>
      <xdr:spPr>
        <a:xfrm>
          <a:off x="14389744" y="1854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165479</xdr:rowOff>
    </xdr:from>
    <xdr:ext cx="405111" cy="259045"/>
    <xdr:sp macro="" textlink="">
      <xdr:nvSpPr>
        <xdr:cNvPr id="704" name="n_3mainValue【庁舎】&#10;有形固定資産減価償却率">
          <a:extLst>
            <a:ext uri="{FF2B5EF4-FFF2-40B4-BE49-F238E27FC236}">
              <a16:creationId xmlns:a16="http://schemas.microsoft.com/office/drawing/2014/main" id="{90CBC259-24F5-43A7-AD14-C8650A1E52AB}"/>
            </a:ext>
          </a:extLst>
        </xdr:cNvPr>
        <xdr:cNvSpPr txBox="1"/>
      </xdr:nvSpPr>
      <xdr:spPr>
        <a:xfrm>
          <a:off x="13500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57711</xdr:rowOff>
    </xdr:from>
    <xdr:ext cx="405111" cy="259045"/>
    <xdr:sp macro="" textlink="">
      <xdr:nvSpPr>
        <xdr:cNvPr id="705" name="n_4mainValue【庁舎】&#10;有形固定資産減価償却率">
          <a:extLst>
            <a:ext uri="{FF2B5EF4-FFF2-40B4-BE49-F238E27FC236}">
              <a16:creationId xmlns:a16="http://schemas.microsoft.com/office/drawing/2014/main" id="{22157CA2-B1F5-428C-AB77-9AA00D71CA38}"/>
            </a:ext>
          </a:extLst>
        </xdr:cNvPr>
        <xdr:cNvSpPr txBox="1"/>
      </xdr:nvSpPr>
      <xdr:spPr>
        <a:xfrm>
          <a:off x="12611744" y="18574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6" name="正方形/長方形 705">
          <a:extLst>
            <a:ext uri="{FF2B5EF4-FFF2-40B4-BE49-F238E27FC236}">
              <a16:creationId xmlns:a16="http://schemas.microsoft.com/office/drawing/2014/main" id="{1FA44053-DD14-4701-91DE-9F920E13E53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7" name="正方形/長方形 706">
          <a:extLst>
            <a:ext uri="{FF2B5EF4-FFF2-40B4-BE49-F238E27FC236}">
              <a16:creationId xmlns:a16="http://schemas.microsoft.com/office/drawing/2014/main" id="{DD57932C-1BDE-4B85-958E-DA9C89523C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8" name="正方形/長方形 707">
          <a:extLst>
            <a:ext uri="{FF2B5EF4-FFF2-40B4-BE49-F238E27FC236}">
              <a16:creationId xmlns:a16="http://schemas.microsoft.com/office/drawing/2014/main" id="{4B6A92BE-3AE4-48F8-A799-0E9703DAD7C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09" name="正方形/長方形 708">
          <a:extLst>
            <a:ext uri="{FF2B5EF4-FFF2-40B4-BE49-F238E27FC236}">
              <a16:creationId xmlns:a16="http://schemas.microsoft.com/office/drawing/2014/main" id="{6F980715-13BA-4AA8-BD47-23BF5B177E2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0" name="正方形/長方形 709">
          <a:extLst>
            <a:ext uri="{FF2B5EF4-FFF2-40B4-BE49-F238E27FC236}">
              <a16:creationId xmlns:a16="http://schemas.microsoft.com/office/drawing/2014/main" id="{2C4380C3-D7BB-4624-B428-DC20D2F9290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1" name="正方形/長方形 710">
          <a:extLst>
            <a:ext uri="{FF2B5EF4-FFF2-40B4-BE49-F238E27FC236}">
              <a16:creationId xmlns:a16="http://schemas.microsoft.com/office/drawing/2014/main" id="{8C538556-CCF8-4D6B-BA02-F7AE7D46DF23}"/>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岡山県平均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2" name="正方形/長方形 711">
          <a:extLst>
            <a:ext uri="{FF2B5EF4-FFF2-40B4-BE49-F238E27FC236}">
              <a16:creationId xmlns:a16="http://schemas.microsoft.com/office/drawing/2014/main" id="{D80D03D6-9A50-47D7-8181-05AFD66924A1}"/>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3" name="正方形/長方形 712">
          <a:extLst>
            <a:ext uri="{FF2B5EF4-FFF2-40B4-BE49-F238E27FC236}">
              <a16:creationId xmlns:a16="http://schemas.microsoft.com/office/drawing/2014/main" id="{A995F7D6-153D-4E57-8EBD-A46D2F7B22E1}"/>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4" name="テキスト ボックス 713">
          <a:extLst>
            <a:ext uri="{FF2B5EF4-FFF2-40B4-BE49-F238E27FC236}">
              <a16:creationId xmlns:a16="http://schemas.microsoft.com/office/drawing/2014/main" id="{1CE3E07D-CF3D-421A-9252-CE6AB7F540B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5" name="直線コネクタ 714">
          <a:extLst>
            <a:ext uri="{FF2B5EF4-FFF2-40B4-BE49-F238E27FC236}">
              <a16:creationId xmlns:a16="http://schemas.microsoft.com/office/drawing/2014/main" id="{29E7A5C1-443C-42A6-98D5-6FB0EB5850E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6" name="直線コネクタ 715">
          <a:extLst>
            <a:ext uri="{FF2B5EF4-FFF2-40B4-BE49-F238E27FC236}">
              <a16:creationId xmlns:a16="http://schemas.microsoft.com/office/drawing/2014/main" id="{8AE138DE-0C00-46A3-A7F8-DDAB66005BE6}"/>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7" name="テキスト ボックス 716">
          <a:extLst>
            <a:ext uri="{FF2B5EF4-FFF2-40B4-BE49-F238E27FC236}">
              <a16:creationId xmlns:a16="http://schemas.microsoft.com/office/drawing/2014/main" id="{BF621C16-D11F-41F2-A2F8-0FC10F28E16F}"/>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8" name="直線コネクタ 717">
          <a:extLst>
            <a:ext uri="{FF2B5EF4-FFF2-40B4-BE49-F238E27FC236}">
              <a16:creationId xmlns:a16="http://schemas.microsoft.com/office/drawing/2014/main" id="{99D8F760-5190-453B-907B-2646C72EBFB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19" name="テキスト ボックス 718">
          <a:extLst>
            <a:ext uri="{FF2B5EF4-FFF2-40B4-BE49-F238E27FC236}">
              <a16:creationId xmlns:a16="http://schemas.microsoft.com/office/drawing/2014/main" id="{A213C400-9566-4CF8-8082-50115A57EB4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0" name="直線コネクタ 719">
          <a:extLst>
            <a:ext uri="{FF2B5EF4-FFF2-40B4-BE49-F238E27FC236}">
              <a16:creationId xmlns:a16="http://schemas.microsoft.com/office/drawing/2014/main" id="{B3DBF70E-F2EB-4847-90F9-6B76041A21DB}"/>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1" name="テキスト ボックス 720">
          <a:extLst>
            <a:ext uri="{FF2B5EF4-FFF2-40B4-BE49-F238E27FC236}">
              <a16:creationId xmlns:a16="http://schemas.microsoft.com/office/drawing/2014/main" id="{5EC08797-2CEC-405F-BC31-BC478391BB5B}"/>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2" name="直線コネクタ 721">
          <a:extLst>
            <a:ext uri="{FF2B5EF4-FFF2-40B4-BE49-F238E27FC236}">
              <a16:creationId xmlns:a16="http://schemas.microsoft.com/office/drawing/2014/main" id="{17215F3F-B424-416E-A899-78B55AD669CB}"/>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3" name="テキスト ボックス 722">
          <a:extLst>
            <a:ext uri="{FF2B5EF4-FFF2-40B4-BE49-F238E27FC236}">
              <a16:creationId xmlns:a16="http://schemas.microsoft.com/office/drawing/2014/main" id="{6C7C42CF-CA73-4B2D-82C8-0BADFEF64665}"/>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4" name="直線コネクタ 723">
          <a:extLst>
            <a:ext uri="{FF2B5EF4-FFF2-40B4-BE49-F238E27FC236}">
              <a16:creationId xmlns:a16="http://schemas.microsoft.com/office/drawing/2014/main" id="{6469F8F9-B82C-4E60-A23E-C79B5C061358}"/>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5" name="テキスト ボックス 724">
          <a:extLst>
            <a:ext uri="{FF2B5EF4-FFF2-40B4-BE49-F238E27FC236}">
              <a16:creationId xmlns:a16="http://schemas.microsoft.com/office/drawing/2014/main" id="{AF225C17-285A-4F1E-B22D-E92CB9D17477}"/>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6" name="直線コネクタ 725">
          <a:extLst>
            <a:ext uri="{FF2B5EF4-FFF2-40B4-BE49-F238E27FC236}">
              <a16:creationId xmlns:a16="http://schemas.microsoft.com/office/drawing/2014/main" id="{F85A93BB-B019-473F-8582-A26E3018F7A3}"/>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7" name="テキスト ボックス 726">
          <a:extLst>
            <a:ext uri="{FF2B5EF4-FFF2-40B4-BE49-F238E27FC236}">
              <a16:creationId xmlns:a16="http://schemas.microsoft.com/office/drawing/2014/main" id="{CFF2A1AE-4595-4A26-80E9-76A3B1A96A4F}"/>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8" name="直線コネクタ 727">
          <a:extLst>
            <a:ext uri="{FF2B5EF4-FFF2-40B4-BE49-F238E27FC236}">
              <a16:creationId xmlns:a16="http://schemas.microsoft.com/office/drawing/2014/main" id="{A5495B8E-7A24-426E-8F18-7A914E7F54D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29" name="テキスト ボックス 728">
          <a:extLst>
            <a:ext uri="{FF2B5EF4-FFF2-40B4-BE49-F238E27FC236}">
              <a16:creationId xmlns:a16="http://schemas.microsoft.com/office/drawing/2014/main" id="{6561D373-AEF3-4590-9F0A-8FC90B8CE649}"/>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0" name="【庁舎】&#10;一人当たり面積グラフ枠">
          <a:extLst>
            <a:ext uri="{FF2B5EF4-FFF2-40B4-BE49-F238E27FC236}">
              <a16:creationId xmlns:a16="http://schemas.microsoft.com/office/drawing/2014/main" id="{9CA89244-C426-490A-A10C-A1964033228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35379</xdr:rowOff>
    </xdr:from>
    <xdr:to>
      <xdr:col>116</xdr:col>
      <xdr:colOff>62864</xdr:colOff>
      <xdr:row>108</xdr:row>
      <xdr:rowOff>43543</xdr:rowOff>
    </xdr:to>
    <xdr:cxnSp macro="">
      <xdr:nvCxnSpPr>
        <xdr:cNvPr id="731" name="直線コネクタ 730">
          <a:extLst>
            <a:ext uri="{FF2B5EF4-FFF2-40B4-BE49-F238E27FC236}">
              <a16:creationId xmlns:a16="http://schemas.microsoft.com/office/drawing/2014/main" id="{53A7A5C3-9AB8-453F-866D-7CACC96D9215}"/>
            </a:ext>
          </a:extLst>
        </xdr:cNvPr>
        <xdr:cNvCxnSpPr/>
      </xdr:nvCxnSpPr>
      <xdr:spPr>
        <a:xfrm flipV="1">
          <a:off x="22160864" y="17008929"/>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47370</xdr:rowOff>
    </xdr:from>
    <xdr:ext cx="469744" cy="259045"/>
    <xdr:sp macro="" textlink="">
      <xdr:nvSpPr>
        <xdr:cNvPr id="732" name="【庁舎】&#10;一人当たり面積最小値テキスト">
          <a:extLst>
            <a:ext uri="{FF2B5EF4-FFF2-40B4-BE49-F238E27FC236}">
              <a16:creationId xmlns:a16="http://schemas.microsoft.com/office/drawing/2014/main" id="{7C96674E-E599-4F5D-A116-9066917C81A8}"/>
            </a:ext>
          </a:extLst>
        </xdr:cNvPr>
        <xdr:cNvSpPr txBox="1"/>
      </xdr:nvSpPr>
      <xdr:spPr>
        <a:xfrm>
          <a:off x="22199600" y="18563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43543</xdr:rowOff>
    </xdr:from>
    <xdr:to>
      <xdr:col>116</xdr:col>
      <xdr:colOff>152400</xdr:colOff>
      <xdr:row>108</xdr:row>
      <xdr:rowOff>43543</xdr:rowOff>
    </xdr:to>
    <xdr:cxnSp macro="">
      <xdr:nvCxnSpPr>
        <xdr:cNvPr id="733" name="直線コネクタ 732">
          <a:extLst>
            <a:ext uri="{FF2B5EF4-FFF2-40B4-BE49-F238E27FC236}">
              <a16:creationId xmlns:a16="http://schemas.microsoft.com/office/drawing/2014/main" id="{F3A9A5B0-8166-4B25-AEAC-9561AAAC0403}"/>
            </a:ext>
          </a:extLst>
        </xdr:cNvPr>
        <xdr:cNvCxnSpPr/>
      </xdr:nvCxnSpPr>
      <xdr:spPr>
        <a:xfrm>
          <a:off x="22072600" y="18560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153506</xdr:rowOff>
    </xdr:from>
    <xdr:ext cx="469744" cy="259045"/>
    <xdr:sp macro="" textlink="">
      <xdr:nvSpPr>
        <xdr:cNvPr id="734" name="【庁舎】&#10;一人当たり面積最大値テキスト">
          <a:extLst>
            <a:ext uri="{FF2B5EF4-FFF2-40B4-BE49-F238E27FC236}">
              <a16:creationId xmlns:a16="http://schemas.microsoft.com/office/drawing/2014/main" id="{6957C2F3-40A3-44CA-A055-AE9DEDE8C086}"/>
            </a:ext>
          </a:extLst>
        </xdr:cNvPr>
        <xdr:cNvSpPr txBox="1"/>
      </xdr:nvSpPr>
      <xdr:spPr>
        <a:xfrm>
          <a:off x="22199600" y="16784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35379</xdr:rowOff>
    </xdr:from>
    <xdr:to>
      <xdr:col>116</xdr:col>
      <xdr:colOff>152400</xdr:colOff>
      <xdr:row>99</xdr:row>
      <xdr:rowOff>35379</xdr:rowOff>
    </xdr:to>
    <xdr:cxnSp macro="">
      <xdr:nvCxnSpPr>
        <xdr:cNvPr id="735" name="直線コネクタ 734">
          <a:extLst>
            <a:ext uri="{FF2B5EF4-FFF2-40B4-BE49-F238E27FC236}">
              <a16:creationId xmlns:a16="http://schemas.microsoft.com/office/drawing/2014/main" id="{B8AE58C6-B53D-4E2B-911C-7DB221F04E46}"/>
            </a:ext>
          </a:extLst>
        </xdr:cNvPr>
        <xdr:cNvCxnSpPr/>
      </xdr:nvCxnSpPr>
      <xdr:spPr>
        <a:xfrm>
          <a:off x="22072600" y="17008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142620</xdr:rowOff>
    </xdr:from>
    <xdr:ext cx="469744" cy="259045"/>
    <xdr:sp macro="" textlink="">
      <xdr:nvSpPr>
        <xdr:cNvPr id="736" name="【庁舎】&#10;一人当たり面積平均値テキスト">
          <a:extLst>
            <a:ext uri="{FF2B5EF4-FFF2-40B4-BE49-F238E27FC236}">
              <a16:creationId xmlns:a16="http://schemas.microsoft.com/office/drawing/2014/main" id="{0F5C1C12-7927-4BDC-B09E-57BF4341D68E}"/>
            </a:ext>
          </a:extLst>
        </xdr:cNvPr>
        <xdr:cNvSpPr txBox="1"/>
      </xdr:nvSpPr>
      <xdr:spPr>
        <a:xfrm>
          <a:off x="22199600" y="18144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164193</xdr:rowOff>
    </xdr:from>
    <xdr:to>
      <xdr:col>116</xdr:col>
      <xdr:colOff>114300</xdr:colOff>
      <xdr:row>106</xdr:row>
      <xdr:rowOff>94343</xdr:rowOff>
    </xdr:to>
    <xdr:sp macro="" textlink="">
      <xdr:nvSpPr>
        <xdr:cNvPr id="737" name="フローチャート: 判断 736">
          <a:extLst>
            <a:ext uri="{FF2B5EF4-FFF2-40B4-BE49-F238E27FC236}">
              <a16:creationId xmlns:a16="http://schemas.microsoft.com/office/drawing/2014/main" id="{975AF53F-CD1E-4A9F-8BAA-D2036F340458}"/>
            </a:ext>
          </a:extLst>
        </xdr:cNvPr>
        <xdr:cNvSpPr/>
      </xdr:nvSpPr>
      <xdr:spPr>
        <a:xfrm>
          <a:off x="22110700" y="1816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12337</xdr:rowOff>
    </xdr:from>
    <xdr:to>
      <xdr:col>112</xdr:col>
      <xdr:colOff>38100</xdr:colOff>
      <xdr:row>106</xdr:row>
      <xdr:rowOff>113937</xdr:rowOff>
    </xdr:to>
    <xdr:sp macro="" textlink="">
      <xdr:nvSpPr>
        <xdr:cNvPr id="738" name="フローチャート: 判断 737">
          <a:extLst>
            <a:ext uri="{FF2B5EF4-FFF2-40B4-BE49-F238E27FC236}">
              <a16:creationId xmlns:a16="http://schemas.microsoft.com/office/drawing/2014/main" id="{8B646005-861F-4BCB-A973-01394B9B518B}"/>
            </a:ext>
          </a:extLst>
        </xdr:cNvPr>
        <xdr:cNvSpPr/>
      </xdr:nvSpPr>
      <xdr:spPr>
        <a:xfrm>
          <a:off x="21272500" y="1818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16692</xdr:rowOff>
    </xdr:from>
    <xdr:to>
      <xdr:col>107</xdr:col>
      <xdr:colOff>101600</xdr:colOff>
      <xdr:row>106</xdr:row>
      <xdr:rowOff>118292</xdr:rowOff>
    </xdr:to>
    <xdr:sp macro="" textlink="">
      <xdr:nvSpPr>
        <xdr:cNvPr id="739" name="フローチャート: 判断 738">
          <a:extLst>
            <a:ext uri="{FF2B5EF4-FFF2-40B4-BE49-F238E27FC236}">
              <a16:creationId xmlns:a16="http://schemas.microsoft.com/office/drawing/2014/main" id="{74BDD5C9-C759-44D6-9089-4A45C321A6CE}"/>
            </a:ext>
          </a:extLst>
        </xdr:cNvPr>
        <xdr:cNvSpPr/>
      </xdr:nvSpPr>
      <xdr:spPr>
        <a:xfrm>
          <a:off x="20383500" y="1819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30843</xdr:rowOff>
    </xdr:from>
    <xdr:to>
      <xdr:col>102</xdr:col>
      <xdr:colOff>165100</xdr:colOff>
      <xdr:row>106</xdr:row>
      <xdr:rowOff>132443</xdr:rowOff>
    </xdr:to>
    <xdr:sp macro="" textlink="">
      <xdr:nvSpPr>
        <xdr:cNvPr id="740" name="フローチャート: 判断 739">
          <a:extLst>
            <a:ext uri="{FF2B5EF4-FFF2-40B4-BE49-F238E27FC236}">
              <a16:creationId xmlns:a16="http://schemas.microsoft.com/office/drawing/2014/main" id="{2AEC7E2F-6645-4DA7-B4DF-266DABF1BA23}"/>
            </a:ext>
          </a:extLst>
        </xdr:cNvPr>
        <xdr:cNvSpPr/>
      </xdr:nvSpPr>
      <xdr:spPr>
        <a:xfrm>
          <a:off x="19494500" y="1820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165281</xdr:rowOff>
    </xdr:from>
    <xdr:to>
      <xdr:col>98</xdr:col>
      <xdr:colOff>38100</xdr:colOff>
      <xdr:row>106</xdr:row>
      <xdr:rowOff>95431</xdr:rowOff>
    </xdr:to>
    <xdr:sp macro="" textlink="">
      <xdr:nvSpPr>
        <xdr:cNvPr id="741" name="フローチャート: 判断 740">
          <a:extLst>
            <a:ext uri="{FF2B5EF4-FFF2-40B4-BE49-F238E27FC236}">
              <a16:creationId xmlns:a16="http://schemas.microsoft.com/office/drawing/2014/main" id="{D510B00B-2848-4858-A670-4B12314F5F3A}"/>
            </a:ext>
          </a:extLst>
        </xdr:cNvPr>
        <xdr:cNvSpPr/>
      </xdr:nvSpPr>
      <xdr:spPr>
        <a:xfrm>
          <a:off x="18605500" y="18167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2" name="テキスト ボックス 741">
          <a:extLst>
            <a:ext uri="{FF2B5EF4-FFF2-40B4-BE49-F238E27FC236}">
              <a16:creationId xmlns:a16="http://schemas.microsoft.com/office/drawing/2014/main" id="{74A4F045-7564-4ADA-AD99-F36E968CDD3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224EB5C7-7F0A-4297-905B-5B98EA26EB1D}"/>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84523652-EA38-404C-8A37-6A63F8D55D64}"/>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AFB124CA-33D5-482E-8408-4347EA26AF5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CB97D48B-FBBF-4C0E-A055-8607CDEF68F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151674</xdr:rowOff>
    </xdr:from>
    <xdr:to>
      <xdr:col>116</xdr:col>
      <xdr:colOff>114300</xdr:colOff>
      <xdr:row>105</xdr:row>
      <xdr:rowOff>81824</xdr:rowOff>
    </xdr:to>
    <xdr:sp macro="" textlink="">
      <xdr:nvSpPr>
        <xdr:cNvPr id="747" name="楕円 746">
          <a:extLst>
            <a:ext uri="{FF2B5EF4-FFF2-40B4-BE49-F238E27FC236}">
              <a16:creationId xmlns:a16="http://schemas.microsoft.com/office/drawing/2014/main" id="{6C7524C5-0251-4C90-96A9-D8183EBB836B}"/>
            </a:ext>
          </a:extLst>
        </xdr:cNvPr>
        <xdr:cNvSpPr/>
      </xdr:nvSpPr>
      <xdr:spPr>
        <a:xfrm>
          <a:off x="22110700" y="1798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3101</xdr:rowOff>
    </xdr:from>
    <xdr:ext cx="469744" cy="259045"/>
    <xdr:sp macro="" textlink="">
      <xdr:nvSpPr>
        <xdr:cNvPr id="748" name="【庁舎】&#10;一人当たり面積該当値テキスト">
          <a:extLst>
            <a:ext uri="{FF2B5EF4-FFF2-40B4-BE49-F238E27FC236}">
              <a16:creationId xmlns:a16="http://schemas.microsoft.com/office/drawing/2014/main" id="{48863A9E-0CE9-4FBE-9488-D0766A5639FE}"/>
            </a:ext>
          </a:extLst>
        </xdr:cNvPr>
        <xdr:cNvSpPr txBox="1"/>
      </xdr:nvSpPr>
      <xdr:spPr>
        <a:xfrm>
          <a:off x="22199600" y="17833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156029</xdr:rowOff>
    </xdr:from>
    <xdr:to>
      <xdr:col>112</xdr:col>
      <xdr:colOff>38100</xdr:colOff>
      <xdr:row>107</xdr:row>
      <xdr:rowOff>86179</xdr:rowOff>
    </xdr:to>
    <xdr:sp macro="" textlink="">
      <xdr:nvSpPr>
        <xdr:cNvPr id="749" name="楕円 748">
          <a:extLst>
            <a:ext uri="{FF2B5EF4-FFF2-40B4-BE49-F238E27FC236}">
              <a16:creationId xmlns:a16="http://schemas.microsoft.com/office/drawing/2014/main" id="{6B06E104-ADF0-4742-B336-C74A6C57FA28}"/>
            </a:ext>
          </a:extLst>
        </xdr:cNvPr>
        <xdr:cNvSpPr/>
      </xdr:nvSpPr>
      <xdr:spPr>
        <a:xfrm>
          <a:off x="21272500" y="1832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31024</xdr:rowOff>
    </xdr:from>
    <xdr:to>
      <xdr:col>116</xdr:col>
      <xdr:colOff>63500</xdr:colOff>
      <xdr:row>107</xdr:row>
      <xdr:rowOff>35379</xdr:rowOff>
    </xdr:to>
    <xdr:cxnSp macro="">
      <xdr:nvCxnSpPr>
        <xdr:cNvPr id="750" name="直線コネクタ 749">
          <a:extLst>
            <a:ext uri="{FF2B5EF4-FFF2-40B4-BE49-F238E27FC236}">
              <a16:creationId xmlns:a16="http://schemas.microsoft.com/office/drawing/2014/main" id="{0B11EAC1-832C-4560-BD82-B25DD073298E}"/>
            </a:ext>
          </a:extLst>
        </xdr:cNvPr>
        <xdr:cNvCxnSpPr/>
      </xdr:nvCxnSpPr>
      <xdr:spPr>
        <a:xfrm flipV="1">
          <a:off x="21323300" y="18033274"/>
          <a:ext cx="838200" cy="347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157118</xdr:rowOff>
    </xdr:from>
    <xdr:to>
      <xdr:col>107</xdr:col>
      <xdr:colOff>101600</xdr:colOff>
      <xdr:row>107</xdr:row>
      <xdr:rowOff>87268</xdr:rowOff>
    </xdr:to>
    <xdr:sp macro="" textlink="">
      <xdr:nvSpPr>
        <xdr:cNvPr id="751" name="楕円 750">
          <a:extLst>
            <a:ext uri="{FF2B5EF4-FFF2-40B4-BE49-F238E27FC236}">
              <a16:creationId xmlns:a16="http://schemas.microsoft.com/office/drawing/2014/main" id="{2177B49A-28FB-4EFF-BC61-B88B4581B6C4}"/>
            </a:ext>
          </a:extLst>
        </xdr:cNvPr>
        <xdr:cNvSpPr/>
      </xdr:nvSpPr>
      <xdr:spPr>
        <a:xfrm>
          <a:off x="20383500" y="18330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35379</xdr:rowOff>
    </xdr:from>
    <xdr:to>
      <xdr:col>111</xdr:col>
      <xdr:colOff>177800</xdr:colOff>
      <xdr:row>107</xdr:row>
      <xdr:rowOff>36468</xdr:rowOff>
    </xdr:to>
    <xdr:cxnSp macro="">
      <xdr:nvCxnSpPr>
        <xdr:cNvPr id="752" name="直線コネクタ 751">
          <a:extLst>
            <a:ext uri="{FF2B5EF4-FFF2-40B4-BE49-F238E27FC236}">
              <a16:creationId xmlns:a16="http://schemas.microsoft.com/office/drawing/2014/main" id="{95911502-1E27-47CC-BCE4-29EC32DBC1C0}"/>
            </a:ext>
          </a:extLst>
        </xdr:cNvPr>
        <xdr:cNvCxnSpPr/>
      </xdr:nvCxnSpPr>
      <xdr:spPr>
        <a:xfrm flipV="1">
          <a:off x="20434300" y="18380529"/>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158206</xdr:rowOff>
    </xdr:from>
    <xdr:to>
      <xdr:col>102</xdr:col>
      <xdr:colOff>165100</xdr:colOff>
      <xdr:row>107</xdr:row>
      <xdr:rowOff>88356</xdr:rowOff>
    </xdr:to>
    <xdr:sp macro="" textlink="">
      <xdr:nvSpPr>
        <xdr:cNvPr id="753" name="楕円 752">
          <a:extLst>
            <a:ext uri="{FF2B5EF4-FFF2-40B4-BE49-F238E27FC236}">
              <a16:creationId xmlns:a16="http://schemas.microsoft.com/office/drawing/2014/main" id="{34F38724-08EF-46F0-82E4-D4F62384E0F3}"/>
            </a:ext>
          </a:extLst>
        </xdr:cNvPr>
        <xdr:cNvSpPr/>
      </xdr:nvSpPr>
      <xdr:spPr>
        <a:xfrm>
          <a:off x="19494500" y="18331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36468</xdr:rowOff>
    </xdr:from>
    <xdr:to>
      <xdr:col>107</xdr:col>
      <xdr:colOff>50800</xdr:colOff>
      <xdr:row>107</xdr:row>
      <xdr:rowOff>37556</xdr:rowOff>
    </xdr:to>
    <xdr:cxnSp macro="">
      <xdr:nvCxnSpPr>
        <xdr:cNvPr id="754" name="直線コネクタ 753">
          <a:extLst>
            <a:ext uri="{FF2B5EF4-FFF2-40B4-BE49-F238E27FC236}">
              <a16:creationId xmlns:a16="http://schemas.microsoft.com/office/drawing/2014/main" id="{87259492-016F-47BC-9D02-9CEADE0EDCA8}"/>
            </a:ext>
          </a:extLst>
        </xdr:cNvPr>
        <xdr:cNvCxnSpPr/>
      </xdr:nvCxnSpPr>
      <xdr:spPr>
        <a:xfrm flipV="1">
          <a:off x="19545300" y="18381618"/>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160382</xdr:rowOff>
    </xdr:from>
    <xdr:to>
      <xdr:col>98</xdr:col>
      <xdr:colOff>38100</xdr:colOff>
      <xdr:row>107</xdr:row>
      <xdr:rowOff>90532</xdr:rowOff>
    </xdr:to>
    <xdr:sp macro="" textlink="">
      <xdr:nvSpPr>
        <xdr:cNvPr id="755" name="楕円 754">
          <a:extLst>
            <a:ext uri="{FF2B5EF4-FFF2-40B4-BE49-F238E27FC236}">
              <a16:creationId xmlns:a16="http://schemas.microsoft.com/office/drawing/2014/main" id="{969CCCBC-6794-41E9-9455-AEC4AC2A357B}"/>
            </a:ext>
          </a:extLst>
        </xdr:cNvPr>
        <xdr:cNvSpPr/>
      </xdr:nvSpPr>
      <xdr:spPr>
        <a:xfrm>
          <a:off x="18605500" y="18334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37556</xdr:rowOff>
    </xdr:from>
    <xdr:to>
      <xdr:col>102</xdr:col>
      <xdr:colOff>114300</xdr:colOff>
      <xdr:row>107</xdr:row>
      <xdr:rowOff>39732</xdr:rowOff>
    </xdr:to>
    <xdr:cxnSp macro="">
      <xdr:nvCxnSpPr>
        <xdr:cNvPr id="756" name="直線コネクタ 755">
          <a:extLst>
            <a:ext uri="{FF2B5EF4-FFF2-40B4-BE49-F238E27FC236}">
              <a16:creationId xmlns:a16="http://schemas.microsoft.com/office/drawing/2014/main" id="{63D55601-2FBE-480C-ABFE-CBA3DBB461C9}"/>
            </a:ext>
          </a:extLst>
        </xdr:cNvPr>
        <xdr:cNvCxnSpPr/>
      </xdr:nvCxnSpPr>
      <xdr:spPr>
        <a:xfrm flipV="1">
          <a:off x="18656300" y="18382706"/>
          <a:ext cx="8890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130464</xdr:rowOff>
    </xdr:from>
    <xdr:ext cx="469744" cy="259045"/>
    <xdr:sp macro="" textlink="">
      <xdr:nvSpPr>
        <xdr:cNvPr id="757" name="n_1aveValue【庁舎】&#10;一人当たり面積">
          <a:extLst>
            <a:ext uri="{FF2B5EF4-FFF2-40B4-BE49-F238E27FC236}">
              <a16:creationId xmlns:a16="http://schemas.microsoft.com/office/drawing/2014/main" id="{E675E01D-3D07-4BEA-AFCA-DEA0861F6861}"/>
            </a:ext>
          </a:extLst>
        </xdr:cNvPr>
        <xdr:cNvSpPr txBox="1"/>
      </xdr:nvSpPr>
      <xdr:spPr>
        <a:xfrm>
          <a:off x="21075727" y="1796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134819</xdr:rowOff>
    </xdr:from>
    <xdr:ext cx="469744" cy="259045"/>
    <xdr:sp macro="" textlink="">
      <xdr:nvSpPr>
        <xdr:cNvPr id="758" name="n_2aveValue【庁舎】&#10;一人当たり面積">
          <a:extLst>
            <a:ext uri="{FF2B5EF4-FFF2-40B4-BE49-F238E27FC236}">
              <a16:creationId xmlns:a16="http://schemas.microsoft.com/office/drawing/2014/main" id="{F9BBDD2E-89E9-4861-BACC-2B32C7686A29}"/>
            </a:ext>
          </a:extLst>
        </xdr:cNvPr>
        <xdr:cNvSpPr txBox="1"/>
      </xdr:nvSpPr>
      <xdr:spPr>
        <a:xfrm>
          <a:off x="20199427" y="17965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148970</xdr:rowOff>
    </xdr:from>
    <xdr:ext cx="469744" cy="259045"/>
    <xdr:sp macro="" textlink="">
      <xdr:nvSpPr>
        <xdr:cNvPr id="759" name="n_3aveValue【庁舎】&#10;一人当たり面積">
          <a:extLst>
            <a:ext uri="{FF2B5EF4-FFF2-40B4-BE49-F238E27FC236}">
              <a16:creationId xmlns:a16="http://schemas.microsoft.com/office/drawing/2014/main" id="{0AF94204-372C-4444-B20B-606B6D3B19B4}"/>
            </a:ext>
          </a:extLst>
        </xdr:cNvPr>
        <xdr:cNvSpPr txBox="1"/>
      </xdr:nvSpPr>
      <xdr:spPr>
        <a:xfrm>
          <a:off x="19310427" y="17979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111958</xdr:rowOff>
    </xdr:from>
    <xdr:ext cx="469744" cy="259045"/>
    <xdr:sp macro="" textlink="">
      <xdr:nvSpPr>
        <xdr:cNvPr id="760" name="n_4aveValue【庁舎】&#10;一人当たり面積">
          <a:extLst>
            <a:ext uri="{FF2B5EF4-FFF2-40B4-BE49-F238E27FC236}">
              <a16:creationId xmlns:a16="http://schemas.microsoft.com/office/drawing/2014/main" id="{5C02C238-05B3-4394-BBA2-B05A45845F63}"/>
            </a:ext>
          </a:extLst>
        </xdr:cNvPr>
        <xdr:cNvSpPr txBox="1"/>
      </xdr:nvSpPr>
      <xdr:spPr>
        <a:xfrm>
          <a:off x="18421427" y="17942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77306</xdr:rowOff>
    </xdr:from>
    <xdr:ext cx="469744" cy="259045"/>
    <xdr:sp macro="" textlink="">
      <xdr:nvSpPr>
        <xdr:cNvPr id="761" name="n_1mainValue【庁舎】&#10;一人当たり面積">
          <a:extLst>
            <a:ext uri="{FF2B5EF4-FFF2-40B4-BE49-F238E27FC236}">
              <a16:creationId xmlns:a16="http://schemas.microsoft.com/office/drawing/2014/main" id="{B611F93A-983A-4D1F-881C-2657DE92A565}"/>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78395</xdr:rowOff>
    </xdr:from>
    <xdr:ext cx="469744" cy="259045"/>
    <xdr:sp macro="" textlink="">
      <xdr:nvSpPr>
        <xdr:cNvPr id="762" name="n_2mainValue【庁舎】&#10;一人当たり面積">
          <a:extLst>
            <a:ext uri="{FF2B5EF4-FFF2-40B4-BE49-F238E27FC236}">
              <a16:creationId xmlns:a16="http://schemas.microsoft.com/office/drawing/2014/main" id="{96295216-5D84-4421-AA61-13638300BAE6}"/>
            </a:ext>
          </a:extLst>
        </xdr:cNvPr>
        <xdr:cNvSpPr txBox="1"/>
      </xdr:nvSpPr>
      <xdr:spPr>
        <a:xfrm>
          <a:off x="20199427" y="1842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79483</xdr:rowOff>
    </xdr:from>
    <xdr:ext cx="469744" cy="259045"/>
    <xdr:sp macro="" textlink="">
      <xdr:nvSpPr>
        <xdr:cNvPr id="763" name="n_3mainValue【庁舎】&#10;一人当たり面積">
          <a:extLst>
            <a:ext uri="{FF2B5EF4-FFF2-40B4-BE49-F238E27FC236}">
              <a16:creationId xmlns:a16="http://schemas.microsoft.com/office/drawing/2014/main" id="{14D052CF-C065-48B5-8F45-13A7061B0176}"/>
            </a:ext>
          </a:extLst>
        </xdr:cNvPr>
        <xdr:cNvSpPr txBox="1"/>
      </xdr:nvSpPr>
      <xdr:spPr>
        <a:xfrm>
          <a:off x="19310427" y="18424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81659</xdr:rowOff>
    </xdr:from>
    <xdr:ext cx="469744" cy="259045"/>
    <xdr:sp macro="" textlink="">
      <xdr:nvSpPr>
        <xdr:cNvPr id="764" name="n_4mainValue【庁舎】&#10;一人当たり面積">
          <a:extLst>
            <a:ext uri="{FF2B5EF4-FFF2-40B4-BE49-F238E27FC236}">
              <a16:creationId xmlns:a16="http://schemas.microsoft.com/office/drawing/2014/main" id="{1D6934AB-1EE3-4E10-AD0C-8EB9C606B2EF}"/>
            </a:ext>
          </a:extLst>
        </xdr:cNvPr>
        <xdr:cNvSpPr txBox="1"/>
      </xdr:nvSpPr>
      <xdr:spPr>
        <a:xfrm>
          <a:off x="18421427" y="18426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5" name="正方形/長方形 764">
          <a:extLst>
            <a:ext uri="{FF2B5EF4-FFF2-40B4-BE49-F238E27FC236}">
              <a16:creationId xmlns:a16="http://schemas.microsoft.com/office/drawing/2014/main" id="{B31F0F74-3ABD-46EA-9ECC-84CE51311E9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6" name="正方形/長方形 765">
          <a:extLst>
            <a:ext uri="{FF2B5EF4-FFF2-40B4-BE49-F238E27FC236}">
              <a16:creationId xmlns:a16="http://schemas.microsoft.com/office/drawing/2014/main" id="{D172996D-D262-4356-9402-CBEAD731C5E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7" name="テキスト ボックス 766">
          <a:extLst>
            <a:ext uri="{FF2B5EF4-FFF2-40B4-BE49-F238E27FC236}">
              <a16:creationId xmlns:a16="http://schemas.microsoft.com/office/drawing/2014/main" id="{3D35B9E9-B9D2-458E-82E9-25B2DC8ECD2E}"/>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図書館・市民会館・保健センター・庁舎において、有形固定資産減価償却率は類似団体平均に比べ高く、老朽化も進んでいる。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ごみ処理と消防は一部事務組合に加入して実施しており、ごみ処理施設については有形固定資産減価償却率が類似団体平均を僅かに上回っているが、消防施設については類似団体平均を下回っている。</a:t>
          </a:r>
        </a:p>
        <a:p>
          <a:r>
            <a:rPr kumimoji="1" lang="ja-JP" altLang="en-US" sz="1300">
              <a:latin typeface="ＭＳ Ｐゴシック" panose="020B0600070205080204" pitchFamily="50" charset="-128"/>
              <a:ea typeface="ＭＳ Ｐゴシック" panose="020B0600070205080204" pitchFamily="50" charset="-128"/>
            </a:rPr>
            <a:t>町民一人あたりの面積は、図書館・市民会館・庁舎については類似団体平均、全国平均、岡山県平均とも上回っているが、その他の施設については、類似団体平均よりも低い値となっている。</a:t>
          </a:r>
        </a:p>
        <a:p>
          <a:r>
            <a:rPr kumimoji="1" lang="ja-JP" altLang="en-US" sz="1300">
              <a:latin typeface="ＭＳ Ｐゴシック" panose="020B0600070205080204" pitchFamily="50" charset="-128"/>
              <a:ea typeface="ＭＳ Ｐゴシック" panose="020B0600070205080204" pitchFamily="50" charset="-128"/>
            </a:rPr>
            <a:t>各施設とも老朽化が進んでいることから、今後は多額の更新費用が必要となる見込みである。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7181241</v>
      </c>
      <c r="BO4" s="462"/>
      <c r="BP4" s="462"/>
      <c r="BQ4" s="462"/>
      <c r="BR4" s="462"/>
      <c r="BS4" s="462"/>
      <c r="BT4" s="462"/>
      <c r="BU4" s="463"/>
      <c r="BV4" s="461">
        <v>6247012</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9.8000000000000007</v>
      </c>
      <c r="CU4" s="602"/>
      <c r="CV4" s="602"/>
      <c r="CW4" s="602"/>
      <c r="CX4" s="602"/>
      <c r="CY4" s="602"/>
      <c r="CZ4" s="602"/>
      <c r="DA4" s="603"/>
      <c r="DB4" s="601">
        <v>8.1999999999999993</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6813809</v>
      </c>
      <c r="BO5" s="433"/>
      <c r="BP5" s="433"/>
      <c r="BQ5" s="433"/>
      <c r="BR5" s="433"/>
      <c r="BS5" s="433"/>
      <c r="BT5" s="433"/>
      <c r="BU5" s="434"/>
      <c r="BV5" s="432">
        <v>5861475</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88.1</v>
      </c>
      <c r="CU5" s="430"/>
      <c r="CV5" s="430"/>
      <c r="CW5" s="430"/>
      <c r="CX5" s="430"/>
      <c r="CY5" s="430"/>
      <c r="CZ5" s="430"/>
      <c r="DA5" s="431"/>
      <c r="DB5" s="429">
        <v>88.3</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367432</v>
      </c>
      <c r="BO6" s="433"/>
      <c r="BP6" s="433"/>
      <c r="BQ6" s="433"/>
      <c r="BR6" s="433"/>
      <c r="BS6" s="433"/>
      <c r="BT6" s="433"/>
      <c r="BU6" s="434"/>
      <c r="BV6" s="432">
        <v>385537</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88.4</v>
      </c>
      <c r="CU6" s="576"/>
      <c r="CV6" s="576"/>
      <c r="CW6" s="576"/>
      <c r="CX6" s="576"/>
      <c r="CY6" s="576"/>
      <c r="CZ6" s="576"/>
      <c r="DA6" s="577"/>
      <c r="DB6" s="575">
        <v>89</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30627</v>
      </c>
      <c r="BO7" s="433"/>
      <c r="BP7" s="433"/>
      <c r="BQ7" s="433"/>
      <c r="BR7" s="433"/>
      <c r="BS7" s="433"/>
      <c r="BT7" s="433"/>
      <c r="BU7" s="434"/>
      <c r="BV7" s="432">
        <v>113124</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3427992</v>
      </c>
      <c r="CU7" s="433"/>
      <c r="CV7" s="433"/>
      <c r="CW7" s="433"/>
      <c r="CX7" s="433"/>
      <c r="CY7" s="433"/>
      <c r="CZ7" s="433"/>
      <c r="DA7" s="434"/>
      <c r="DB7" s="432">
        <v>3302771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336805</v>
      </c>
      <c r="BO8" s="433"/>
      <c r="BP8" s="433"/>
      <c r="BQ8" s="433"/>
      <c r="BR8" s="433"/>
      <c r="BS8" s="433"/>
      <c r="BT8" s="433"/>
      <c r="BU8" s="434"/>
      <c r="BV8" s="432">
        <v>272413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0.5</v>
      </c>
      <c r="CU8" s="536"/>
      <c r="CV8" s="536"/>
      <c r="CW8" s="536"/>
      <c r="CX8" s="536"/>
      <c r="CY8" s="536"/>
      <c r="CZ8" s="536"/>
      <c r="DA8" s="537"/>
      <c r="DB8" s="535">
        <v>0.51</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10950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64392</v>
      </c>
      <c r="BO9" s="433"/>
      <c r="BP9" s="433"/>
      <c r="BQ9" s="433"/>
      <c r="BR9" s="433"/>
      <c r="BS9" s="433"/>
      <c r="BT9" s="433"/>
      <c r="BU9" s="434"/>
      <c r="BV9" s="432">
        <v>-193908</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8.6999999999999993</v>
      </c>
      <c r="CU9" s="430"/>
      <c r="CV9" s="430"/>
      <c r="CW9" s="430"/>
      <c r="CX9" s="430"/>
      <c r="CY9" s="430"/>
      <c r="CZ9" s="430"/>
      <c r="DA9" s="431"/>
      <c r="DB9" s="429">
        <v>8.9</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10929</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90</v>
      </c>
      <c r="AV10" s="491"/>
      <c r="AW10" s="491"/>
      <c r="AX10" s="491"/>
      <c r="AY10" s="446" t="s">
        <v>114</v>
      </c>
      <c r="AZ10" s="447"/>
      <c r="BA10" s="447"/>
      <c r="BB10" s="447"/>
      <c r="BC10" s="447"/>
      <c r="BD10" s="447"/>
      <c r="BE10" s="447"/>
      <c r="BF10" s="447"/>
      <c r="BG10" s="447"/>
      <c r="BH10" s="447"/>
      <c r="BI10" s="447"/>
      <c r="BJ10" s="447"/>
      <c r="BK10" s="447"/>
      <c r="BL10" s="447"/>
      <c r="BM10" s="448"/>
      <c r="BN10" s="432">
        <v>354510</v>
      </c>
      <c r="BO10" s="433"/>
      <c r="BP10" s="433"/>
      <c r="BQ10" s="433"/>
      <c r="BR10" s="433"/>
      <c r="BS10" s="433"/>
      <c r="BT10" s="433"/>
      <c r="BU10" s="434"/>
      <c r="BV10" s="432">
        <v>264820</v>
      </c>
      <c r="BW10" s="433"/>
      <c r="BX10" s="433"/>
      <c r="BY10" s="433"/>
      <c r="BZ10" s="433"/>
      <c r="CA10" s="433"/>
      <c r="CB10" s="433"/>
      <c r="CC10" s="434"/>
      <c r="CD10" s="166" t="s">
        <v>115</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116</v>
      </c>
      <c r="M11" s="394"/>
      <c r="N11" s="394"/>
      <c r="O11" s="394"/>
      <c r="P11" s="394"/>
      <c r="Q11" s="395"/>
      <c r="R11" s="561" t="s">
        <v>117</v>
      </c>
      <c r="S11" s="562"/>
      <c r="T11" s="562"/>
      <c r="U11" s="562"/>
      <c r="V11" s="563"/>
      <c r="W11" s="573"/>
      <c r="X11" s="383"/>
      <c r="Y11" s="383"/>
      <c r="Z11" s="383"/>
      <c r="AA11" s="383"/>
      <c r="AB11" s="383"/>
      <c r="AC11" s="383"/>
      <c r="AD11" s="383"/>
      <c r="AE11" s="383"/>
      <c r="AF11" s="383"/>
      <c r="AG11" s="383"/>
      <c r="AH11" s="383"/>
      <c r="AI11" s="383"/>
      <c r="AJ11" s="383"/>
      <c r="AK11" s="383"/>
      <c r="AL11" s="574"/>
      <c r="AM11" s="489" t="s">
        <v>118</v>
      </c>
      <c r="AN11" s="389"/>
      <c r="AO11" s="389"/>
      <c r="AP11" s="389"/>
      <c r="AQ11" s="389"/>
      <c r="AR11" s="389"/>
      <c r="AS11" s="389"/>
      <c r="AT11" s="390"/>
      <c r="AU11" s="490" t="s">
        <v>90</v>
      </c>
      <c r="AV11" s="491"/>
      <c r="AW11" s="491"/>
      <c r="AX11" s="491"/>
      <c r="AY11" s="446" t="s">
        <v>119</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120</v>
      </c>
      <c r="CE11" s="392"/>
      <c r="CF11" s="392"/>
      <c r="CG11" s="392"/>
      <c r="CH11" s="392"/>
      <c r="CI11" s="392"/>
      <c r="CJ11" s="392"/>
      <c r="CK11" s="392"/>
      <c r="CL11" s="392"/>
      <c r="CM11" s="392"/>
      <c r="CN11" s="392"/>
      <c r="CO11" s="392"/>
      <c r="CP11" s="392"/>
      <c r="CQ11" s="392"/>
      <c r="CR11" s="392"/>
      <c r="CS11" s="473"/>
      <c r="CT11" s="535" t="s">
        <v>121</v>
      </c>
      <c r="CU11" s="536"/>
      <c r="CV11" s="536"/>
      <c r="CW11" s="536"/>
      <c r="CX11" s="536"/>
      <c r="CY11" s="536"/>
      <c r="CZ11" s="536"/>
      <c r="DA11" s="537"/>
      <c r="DB11" s="535" t="s">
        <v>121</v>
      </c>
      <c r="DC11" s="536"/>
      <c r="DD11" s="536"/>
      <c r="DE11" s="536"/>
      <c r="DF11" s="536"/>
      <c r="DG11" s="536"/>
      <c r="DH11" s="536"/>
      <c r="DI11" s="537"/>
    </row>
    <row r="12" spans="1:119" ht="18.75" customHeight="1" x14ac:dyDescent="0.2">
      <c r="A12" s="163"/>
      <c r="B12" s="538" t="s">
        <v>122</v>
      </c>
      <c r="C12" s="539"/>
      <c r="D12" s="539"/>
      <c r="E12" s="539"/>
      <c r="F12" s="539"/>
      <c r="G12" s="539"/>
      <c r="H12" s="539"/>
      <c r="I12" s="539"/>
      <c r="J12" s="539"/>
      <c r="K12" s="540"/>
      <c r="L12" s="547" t="s">
        <v>123</v>
      </c>
      <c r="M12" s="548"/>
      <c r="N12" s="548"/>
      <c r="O12" s="548"/>
      <c r="P12" s="548"/>
      <c r="Q12" s="549"/>
      <c r="R12" s="550">
        <v>10883</v>
      </c>
      <c r="S12" s="551"/>
      <c r="T12" s="551"/>
      <c r="U12" s="551"/>
      <c r="V12" s="552"/>
      <c r="W12" s="553" t="s">
        <v>1</v>
      </c>
      <c r="X12" s="491"/>
      <c r="Y12" s="491"/>
      <c r="Z12" s="491"/>
      <c r="AA12" s="491"/>
      <c r="AB12" s="554"/>
      <c r="AC12" s="555" t="s">
        <v>124</v>
      </c>
      <c r="AD12" s="556"/>
      <c r="AE12" s="556"/>
      <c r="AF12" s="556"/>
      <c r="AG12" s="557"/>
      <c r="AH12" s="555" t="s">
        <v>125</v>
      </c>
      <c r="AI12" s="556"/>
      <c r="AJ12" s="556"/>
      <c r="AK12" s="556"/>
      <c r="AL12" s="558"/>
      <c r="AM12" s="489" t="s">
        <v>126</v>
      </c>
      <c r="AN12" s="389"/>
      <c r="AO12" s="389"/>
      <c r="AP12" s="389"/>
      <c r="AQ12" s="389"/>
      <c r="AR12" s="389"/>
      <c r="AS12" s="389"/>
      <c r="AT12" s="390"/>
      <c r="AU12" s="490" t="s">
        <v>90</v>
      </c>
      <c r="AV12" s="491"/>
      <c r="AW12" s="491"/>
      <c r="AX12" s="491"/>
      <c r="AY12" s="446" t="s">
        <v>127</v>
      </c>
      <c r="AZ12" s="447"/>
      <c r="BA12" s="447"/>
      <c r="BB12" s="447"/>
      <c r="BC12" s="447"/>
      <c r="BD12" s="447"/>
      <c r="BE12" s="447"/>
      <c r="BF12" s="447"/>
      <c r="BG12" s="447"/>
      <c r="BH12" s="447"/>
      <c r="BI12" s="447"/>
      <c r="BJ12" s="447"/>
      <c r="BK12" s="447"/>
      <c r="BL12" s="447"/>
      <c r="BM12" s="448"/>
      <c r="BN12" s="432">
        <v>378371</v>
      </c>
      <c r="BO12" s="433"/>
      <c r="BP12" s="433"/>
      <c r="BQ12" s="433"/>
      <c r="BR12" s="433"/>
      <c r="BS12" s="433"/>
      <c r="BT12" s="433"/>
      <c r="BU12" s="434"/>
      <c r="BV12" s="432">
        <v>124315</v>
      </c>
      <c r="BW12" s="433"/>
      <c r="BX12" s="433"/>
      <c r="BY12" s="433"/>
      <c r="BZ12" s="433"/>
      <c r="CA12" s="433"/>
      <c r="CB12" s="433"/>
      <c r="CC12" s="434"/>
      <c r="CD12" s="472" t="s">
        <v>128</v>
      </c>
      <c r="CE12" s="392"/>
      <c r="CF12" s="392"/>
      <c r="CG12" s="392"/>
      <c r="CH12" s="392"/>
      <c r="CI12" s="392"/>
      <c r="CJ12" s="392"/>
      <c r="CK12" s="392"/>
      <c r="CL12" s="392"/>
      <c r="CM12" s="392"/>
      <c r="CN12" s="392"/>
      <c r="CO12" s="392"/>
      <c r="CP12" s="392"/>
      <c r="CQ12" s="392"/>
      <c r="CR12" s="392"/>
      <c r="CS12" s="473"/>
      <c r="CT12" s="535" t="s">
        <v>121</v>
      </c>
      <c r="CU12" s="536"/>
      <c r="CV12" s="536"/>
      <c r="CW12" s="536"/>
      <c r="CX12" s="536"/>
      <c r="CY12" s="536"/>
      <c r="CZ12" s="536"/>
      <c r="DA12" s="537"/>
      <c r="DB12" s="535" t="s">
        <v>121</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129</v>
      </c>
      <c r="N13" s="517"/>
      <c r="O13" s="517"/>
      <c r="P13" s="517"/>
      <c r="Q13" s="518"/>
      <c r="R13" s="519">
        <v>10706</v>
      </c>
      <c r="S13" s="520"/>
      <c r="T13" s="520"/>
      <c r="U13" s="520"/>
      <c r="V13" s="521"/>
      <c r="W13" s="522" t="s">
        <v>130</v>
      </c>
      <c r="X13" s="418"/>
      <c r="Y13" s="418"/>
      <c r="Z13" s="418"/>
      <c r="AA13" s="418"/>
      <c r="AB13" s="419"/>
      <c r="AC13" s="385">
        <v>131</v>
      </c>
      <c r="AD13" s="386"/>
      <c r="AE13" s="386"/>
      <c r="AF13" s="386"/>
      <c r="AG13" s="387"/>
      <c r="AH13" s="385">
        <v>113</v>
      </c>
      <c r="AI13" s="386"/>
      <c r="AJ13" s="386"/>
      <c r="AK13" s="386"/>
      <c r="AL13" s="445"/>
      <c r="AM13" s="489" t="s">
        <v>131</v>
      </c>
      <c r="AN13" s="389"/>
      <c r="AO13" s="389"/>
      <c r="AP13" s="389"/>
      <c r="AQ13" s="389"/>
      <c r="AR13" s="389"/>
      <c r="AS13" s="389"/>
      <c r="AT13" s="390"/>
      <c r="AU13" s="490" t="s">
        <v>132</v>
      </c>
      <c r="AV13" s="491"/>
      <c r="AW13" s="491"/>
      <c r="AX13" s="491"/>
      <c r="AY13" s="446" t="s">
        <v>133</v>
      </c>
      <c r="AZ13" s="447"/>
      <c r="BA13" s="447"/>
      <c r="BB13" s="447"/>
      <c r="BC13" s="447"/>
      <c r="BD13" s="447"/>
      <c r="BE13" s="447"/>
      <c r="BF13" s="447"/>
      <c r="BG13" s="447"/>
      <c r="BH13" s="447"/>
      <c r="BI13" s="447"/>
      <c r="BJ13" s="447"/>
      <c r="BK13" s="447"/>
      <c r="BL13" s="447"/>
      <c r="BM13" s="448"/>
      <c r="BN13" s="432">
        <v>40531</v>
      </c>
      <c r="BO13" s="433"/>
      <c r="BP13" s="433"/>
      <c r="BQ13" s="433"/>
      <c r="BR13" s="433"/>
      <c r="BS13" s="433"/>
      <c r="BT13" s="433"/>
      <c r="BU13" s="434"/>
      <c r="BV13" s="432">
        <v>-53403</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8</v>
      </c>
      <c r="CU13" s="430"/>
      <c r="CV13" s="430"/>
      <c r="CW13" s="430"/>
      <c r="CX13" s="430"/>
      <c r="CY13" s="430"/>
      <c r="CZ13" s="430"/>
      <c r="DA13" s="431"/>
      <c r="DB13" s="429">
        <v>7.6</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11007</v>
      </c>
      <c r="S14" s="520"/>
      <c r="T14" s="520"/>
      <c r="U14" s="520"/>
      <c r="V14" s="521"/>
      <c r="W14" s="523"/>
      <c r="X14" s="421"/>
      <c r="Y14" s="421"/>
      <c r="Z14" s="421"/>
      <c r="AA14" s="421"/>
      <c r="AB14" s="422"/>
      <c r="AC14" s="512">
        <v>2.6</v>
      </c>
      <c r="AD14" s="513"/>
      <c r="AE14" s="513"/>
      <c r="AF14" s="513"/>
      <c r="AG14" s="514"/>
      <c r="AH14" s="512">
        <v>2.2000000000000002</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t="s">
        <v>121</v>
      </c>
      <c r="CU14" s="530"/>
      <c r="CV14" s="530"/>
      <c r="CW14" s="530"/>
      <c r="CX14" s="530"/>
      <c r="CY14" s="530"/>
      <c r="CZ14" s="530"/>
      <c r="DA14" s="531"/>
      <c r="DB14" s="529" t="s">
        <v>121</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129</v>
      </c>
      <c r="N15" s="517"/>
      <c r="O15" s="517"/>
      <c r="P15" s="517"/>
      <c r="Q15" s="518"/>
      <c r="R15" s="519">
        <v>10861</v>
      </c>
      <c r="S15" s="520"/>
      <c r="T15" s="520"/>
      <c r="U15" s="520"/>
      <c r="V15" s="521"/>
      <c r="W15" s="522" t="s">
        <v>137</v>
      </c>
      <c r="X15" s="418"/>
      <c r="Y15" s="418"/>
      <c r="Z15" s="418"/>
      <c r="AA15" s="418"/>
      <c r="AB15" s="419"/>
      <c r="AC15" s="385">
        <v>1658</v>
      </c>
      <c r="AD15" s="386"/>
      <c r="AE15" s="386"/>
      <c r="AF15" s="386"/>
      <c r="AG15" s="387"/>
      <c r="AH15" s="385">
        <v>1777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1465086</v>
      </c>
      <c r="BO15" s="462"/>
      <c r="BP15" s="462"/>
      <c r="BQ15" s="462"/>
      <c r="BR15" s="462"/>
      <c r="BS15" s="462"/>
      <c r="BT15" s="462"/>
      <c r="BU15" s="463"/>
      <c r="BV15" s="461">
        <v>1480522</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33.5</v>
      </c>
      <c r="AD16" s="513"/>
      <c r="AE16" s="513"/>
      <c r="AF16" s="513"/>
      <c r="AG16" s="514"/>
      <c r="AH16" s="512">
        <v>34.9</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3028652</v>
      </c>
      <c r="BO16" s="433"/>
      <c r="BP16" s="433"/>
      <c r="BQ16" s="433"/>
      <c r="BR16" s="433"/>
      <c r="BS16" s="433"/>
      <c r="BT16" s="433"/>
      <c r="BU16" s="434"/>
      <c r="BV16" s="432">
        <v>2883058</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144</v>
      </c>
      <c r="S17" s="510"/>
      <c r="T17" s="510"/>
      <c r="U17" s="510"/>
      <c r="V17" s="511"/>
      <c r="W17" s="522" t="s">
        <v>145</v>
      </c>
      <c r="X17" s="418"/>
      <c r="Y17" s="418"/>
      <c r="Z17" s="418"/>
      <c r="AA17" s="418"/>
      <c r="AB17" s="419"/>
      <c r="AC17" s="385">
        <v>3160</v>
      </c>
      <c r="AD17" s="386"/>
      <c r="AE17" s="386"/>
      <c r="AF17" s="386"/>
      <c r="AG17" s="387"/>
      <c r="AH17" s="385">
        <v>3204</v>
      </c>
      <c r="AI17" s="386"/>
      <c r="AJ17" s="386"/>
      <c r="AK17" s="386"/>
      <c r="AL17" s="445"/>
      <c r="AM17" s="489"/>
      <c r="AN17" s="389"/>
      <c r="AO17" s="389"/>
      <c r="AP17" s="389"/>
      <c r="AQ17" s="389"/>
      <c r="AR17" s="389"/>
      <c r="AS17" s="389"/>
      <c r="AT17" s="390"/>
      <c r="AU17" s="490"/>
      <c r="AV17" s="491"/>
      <c r="AW17" s="491"/>
      <c r="AX17" s="491"/>
      <c r="AY17" s="446" t="s">
        <v>146</v>
      </c>
      <c r="AZ17" s="447"/>
      <c r="BA17" s="447"/>
      <c r="BB17" s="447"/>
      <c r="BC17" s="447"/>
      <c r="BD17" s="447"/>
      <c r="BE17" s="447"/>
      <c r="BF17" s="447"/>
      <c r="BG17" s="447"/>
      <c r="BH17" s="447"/>
      <c r="BI17" s="447"/>
      <c r="BJ17" s="447"/>
      <c r="BK17" s="447"/>
      <c r="BL17" s="447"/>
      <c r="BM17" s="448"/>
      <c r="BN17" s="432">
        <v>1851453</v>
      </c>
      <c r="BO17" s="433"/>
      <c r="BP17" s="433"/>
      <c r="BQ17" s="433"/>
      <c r="BR17" s="433"/>
      <c r="BS17" s="433"/>
      <c r="BT17" s="433"/>
      <c r="BU17" s="434"/>
      <c r="BV17" s="432">
        <v>1873220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147</v>
      </c>
      <c r="C18" s="483"/>
      <c r="D18" s="483"/>
      <c r="E18" s="484"/>
      <c r="F18" s="484"/>
      <c r="G18" s="484"/>
      <c r="H18" s="484"/>
      <c r="I18" s="484"/>
      <c r="J18" s="484"/>
      <c r="K18" s="484"/>
      <c r="L18" s="485">
        <v>12.23</v>
      </c>
      <c r="M18" s="485"/>
      <c r="N18" s="485"/>
      <c r="O18" s="485"/>
      <c r="P18" s="485"/>
      <c r="Q18" s="485"/>
      <c r="R18" s="486"/>
      <c r="S18" s="486"/>
      <c r="T18" s="486"/>
      <c r="U18" s="486"/>
      <c r="V18" s="487"/>
      <c r="W18" s="503"/>
      <c r="X18" s="504"/>
      <c r="Y18" s="504"/>
      <c r="Z18" s="504"/>
      <c r="AA18" s="504"/>
      <c r="AB18" s="528"/>
      <c r="AC18" s="402">
        <v>63.9</v>
      </c>
      <c r="AD18" s="403"/>
      <c r="AE18" s="403"/>
      <c r="AF18" s="403"/>
      <c r="AG18" s="488"/>
      <c r="AH18" s="402">
        <v>62.9</v>
      </c>
      <c r="AI18" s="403"/>
      <c r="AJ18" s="403"/>
      <c r="AK18" s="403"/>
      <c r="AL18" s="404"/>
      <c r="AM18" s="489"/>
      <c r="AN18" s="389"/>
      <c r="AO18" s="389"/>
      <c r="AP18" s="389"/>
      <c r="AQ18" s="389"/>
      <c r="AR18" s="389"/>
      <c r="AS18" s="389"/>
      <c r="AT18" s="390"/>
      <c r="AU18" s="490"/>
      <c r="AV18" s="491"/>
      <c r="AW18" s="491"/>
      <c r="AX18" s="491"/>
      <c r="AY18" s="446" t="s">
        <v>148</v>
      </c>
      <c r="AZ18" s="447"/>
      <c r="BA18" s="447"/>
      <c r="BB18" s="447"/>
      <c r="BC18" s="447"/>
      <c r="BD18" s="447"/>
      <c r="BE18" s="447"/>
      <c r="BF18" s="447"/>
      <c r="BG18" s="447"/>
      <c r="BH18" s="447"/>
      <c r="BI18" s="447"/>
      <c r="BJ18" s="447"/>
      <c r="BK18" s="447"/>
      <c r="BL18" s="447"/>
      <c r="BM18" s="448"/>
      <c r="BN18" s="432">
        <v>3018409</v>
      </c>
      <c r="BO18" s="433"/>
      <c r="BP18" s="433"/>
      <c r="BQ18" s="433"/>
      <c r="BR18" s="433"/>
      <c r="BS18" s="433"/>
      <c r="BT18" s="433"/>
      <c r="BU18" s="434"/>
      <c r="BV18" s="432">
        <v>2918961</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149</v>
      </c>
      <c r="C19" s="483"/>
      <c r="D19" s="483"/>
      <c r="E19" s="484"/>
      <c r="F19" s="484"/>
      <c r="G19" s="484"/>
      <c r="H19" s="484"/>
      <c r="I19" s="484"/>
      <c r="J19" s="484"/>
      <c r="K19" s="484"/>
      <c r="L19" s="492">
        <v>895</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150</v>
      </c>
      <c r="AZ19" s="447"/>
      <c r="BA19" s="447"/>
      <c r="BB19" s="447"/>
      <c r="BC19" s="447"/>
      <c r="BD19" s="447"/>
      <c r="BE19" s="447"/>
      <c r="BF19" s="447"/>
      <c r="BG19" s="447"/>
      <c r="BH19" s="447"/>
      <c r="BI19" s="447"/>
      <c r="BJ19" s="447"/>
      <c r="BK19" s="447"/>
      <c r="BL19" s="447"/>
      <c r="BM19" s="448"/>
      <c r="BN19" s="432">
        <v>4605749</v>
      </c>
      <c r="BO19" s="433"/>
      <c r="BP19" s="433"/>
      <c r="BQ19" s="433"/>
      <c r="BR19" s="433"/>
      <c r="BS19" s="433"/>
      <c r="BT19" s="433"/>
      <c r="BU19" s="434"/>
      <c r="BV19" s="432">
        <v>4361261</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151</v>
      </c>
      <c r="C20" s="483"/>
      <c r="D20" s="483"/>
      <c r="E20" s="484"/>
      <c r="F20" s="484"/>
      <c r="G20" s="484"/>
      <c r="H20" s="484"/>
      <c r="I20" s="484"/>
      <c r="J20" s="484"/>
      <c r="K20" s="484"/>
      <c r="L20" s="492">
        <v>4138</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152</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153</v>
      </c>
      <c r="C22" s="409"/>
      <c r="D22" s="410"/>
      <c r="E22" s="417" t="s">
        <v>1</v>
      </c>
      <c r="F22" s="418"/>
      <c r="G22" s="418"/>
      <c r="H22" s="418"/>
      <c r="I22" s="418"/>
      <c r="J22" s="418"/>
      <c r="K22" s="419"/>
      <c r="L22" s="417" t="s">
        <v>154</v>
      </c>
      <c r="M22" s="418"/>
      <c r="N22" s="418"/>
      <c r="O22" s="418"/>
      <c r="P22" s="419"/>
      <c r="Q22" s="423" t="s">
        <v>155</v>
      </c>
      <c r="R22" s="424"/>
      <c r="S22" s="424"/>
      <c r="T22" s="424"/>
      <c r="U22" s="424"/>
      <c r="V22" s="425"/>
      <c r="W22" s="474" t="s">
        <v>156</v>
      </c>
      <c r="X22" s="409"/>
      <c r="Y22" s="410"/>
      <c r="Z22" s="417" t="s">
        <v>1</v>
      </c>
      <c r="AA22" s="418"/>
      <c r="AB22" s="418"/>
      <c r="AC22" s="418"/>
      <c r="AD22" s="418"/>
      <c r="AE22" s="418"/>
      <c r="AF22" s="418"/>
      <c r="AG22" s="419"/>
      <c r="AH22" s="435" t="s">
        <v>157</v>
      </c>
      <c r="AI22" s="418"/>
      <c r="AJ22" s="418"/>
      <c r="AK22" s="418"/>
      <c r="AL22" s="419"/>
      <c r="AM22" s="435" t="s">
        <v>158</v>
      </c>
      <c r="AN22" s="436"/>
      <c r="AO22" s="436"/>
      <c r="AP22" s="436"/>
      <c r="AQ22" s="436"/>
      <c r="AR22" s="437"/>
      <c r="AS22" s="423" t="s">
        <v>155</v>
      </c>
      <c r="AT22" s="424"/>
      <c r="AU22" s="424"/>
      <c r="AV22" s="424"/>
      <c r="AW22" s="424"/>
      <c r="AX22" s="441"/>
      <c r="AY22" s="458" t="s">
        <v>159</v>
      </c>
      <c r="AZ22" s="459"/>
      <c r="BA22" s="459"/>
      <c r="BB22" s="459"/>
      <c r="BC22" s="459"/>
      <c r="BD22" s="459"/>
      <c r="BE22" s="459"/>
      <c r="BF22" s="459"/>
      <c r="BG22" s="459"/>
      <c r="BH22" s="459"/>
      <c r="BI22" s="459"/>
      <c r="BJ22" s="459"/>
      <c r="BK22" s="459"/>
      <c r="BL22" s="459"/>
      <c r="BM22" s="460"/>
      <c r="BN22" s="461">
        <v>3645647</v>
      </c>
      <c r="BO22" s="462"/>
      <c r="BP22" s="462"/>
      <c r="BQ22" s="462"/>
      <c r="BR22" s="462"/>
      <c r="BS22" s="462"/>
      <c r="BT22" s="462"/>
      <c r="BU22" s="463"/>
      <c r="BV22" s="461">
        <v>3473423</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160</v>
      </c>
      <c r="AZ23" s="447"/>
      <c r="BA23" s="447"/>
      <c r="BB23" s="447"/>
      <c r="BC23" s="447"/>
      <c r="BD23" s="447"/>
      <c r="BE23" s="447"/>
      <c r="BF23" s="447"/>
      <c r="BG23" s="447"/>
      <c r="BH23" s="447"/>
      <c r="BI23" s="447"/>
      <c r="BJ23" s="447"/>
      <c r="BK23" s="447"/>
      <c r="BL23" s="447"/>
      <c r="BM23" s="448"/>
      <c r="BN23" s="432">
        <v>2981718</v>
      </c>
      <c r="BO23" s="433"/>
      <c r="BP23" s="433"/>
      <c r="BQ23" s="433"/>
      <c r="BR23" s="433"/>
      <c r="BS23" s="433"/>
      <c r="BT23" s="433"/>
      <c r="BU23" s="434"/>
      <c r="BV23" s="432">
        <v>2900643</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161</v>
      </c>
      <c r="F24" s="389"/>
      <c r="G24" s="389"/>
      <c r="H24" s="389"/>
      <c r="I24" s="389"/>
      <c r="J24" s="389"/>
      <c r="K24" s="390"/>
      <c r="L24" s="385">
        <v>1</v>
      </c>
      <c r="M24" s="386"/>
      <c r="N24" s="386"/>
      <c r="O24" s="386"/>
      <c r="P24" s="387"/>
      <c r="Q24" s="385">
        <v>7000</v>
      </c>
      <c r="R24" s="386"/>
      <c r="S24" s="386"/>
      <c r="T24" s="386"/>
      <c r="U24" s="386"/>
      <c r="V24" s="387"/>
      <c r="W24" s="475"/>
      <c r="X24" s="412"/>
      <c r="Y24" s="413"/>
      <c r="Z24" s="388" t="s">
        <v>162</v>
      </c>
      <c r="AA24" s="389"/>
      <c r="AB24" s="389"/>
      <c r="AC24" s="389"/>
      <c r="AD24" s="389"/>
      <c r="AE24" s="389"/>
      <c r="AF24" s="389"/>
      <c r="AG24" s="390"/>
      <c r="AH24" s="385">
        <v>76</v>
      </c>
      <c r="AI24" s="386"/>
      <c r="AJ24" s="386"/>
      <c r="AK24" s="386"/>
      <c r="AL24" s="387"/>
      <c r="AM24" s="385">
        <v>236056</v>
      </c>
      <c r="AN24" s="386"/>
      <c r="AO24" s="386"/>
      <c r="AP24" s="386"/>
      <c r="AQ24" s="386"/>
      <c r="AR24" s="387"/>
      <c r="AS24" s="385">
        <v>3106</v>
      </c>
      <c r="AT24" s="386"/>
      <c r="AU24" s="386"/>
      <c r="AV24" s="386"/>
      <c r="AW24" s="386"/>
      <c r="AX24" s="445"/>
      <c r="AY24" s="405" t="s">
        <v>163</v>
      </c>
      <c r="AZ24" s="406"/>
      <c r="BA24" s="406"/>
      <c r="BB24" s="406"/>
      <c r="BC24" s="406"/>
      <c r="BD24" s="406"/>
      <c r="BE24" s="406"/>
      <c r="BF24" s="406"/>
      <c r="BG24" s="406"/>
      <c r="BH24" s="406"/>
      <c r="BI24" s="406"/>
      <c r="BJ24" s="406"/>
      <c r="BK24" s="406"/>
      <c r="BL24" s="406"/>
      <c r="BM24" s="407"/>
      <c r="BN24" s="432">
        <v>1971805</v>
      </c>
      <c r="BO24" s="433"/>
      <c r="BP24" s="433"/>
      <c r="BQ24" s="433"/>
      <c r="BR24" s="433"/>
      <c r="BS24" s="433"/>
      <c r="BT24" s="433"/>
      <c r="BU24" s="434"/>
      <c r="BV24" s="432">
        <v>1634275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164</v>
      </c>
      <c r="F25" s="389"/>
      <c r="G25" s="389"/>
      <c r="H25" s="389"/>
      <c r="I25" s="389"/>
      <c r="J25" s="389"/>
      <c r="K25" s="390"/>
      <c r="L25" s="385">
        <v>1</v>
      </c>
      <c r="M25" s="386"/>
      <c r="N25" s="386"/>
      <c r="O25" s="386"/>
      <c r="P25" s="387"/>
      <c r="Q25" s="385">
        <v>6200</v>
      </c>
      <c r="R25" s="386"/>
      <c r="S25" s="386"/>
      <c r="T25" s="386"/>
      <c r="U25" s="386"/>
      <c r="V25" s="387"/>
      <c r="W25" s="475"/>
      <c r="X25" s="412"/>
      <c r="Y25" s="413"/>
      <c r="Z25" s="388" t="s">
        <v>165</v>
      </c>
      <c r="AA25" s="389"/>
      <c r="AB25" s="389"/>
      <c r="AC25" s="389"/>
      <c r="AD25" s="389"/>
      <c r="AE25" s="389"/>
      <c r="AF25" s="389"/>
      <c r="AG25" s="390"/>
      <c r="AH25" s="385" t="s">
        <v>121</v>
      </c>
      <c r="AI25" s="386"/>
      <c r="AJ25" s="386"/>
      <c r="AK25" s="386"/>
      <c r="AL25" s="387"/>
      <c r="AM25" s="385" t="s">
        <v>121</v>
      </c>
      <c r="AN25" s="386"/>
      <c r="AO25" s="386"/>
      <c r="AP25" s="386"/>
      <c r="AQ25" s="386"/>
      <c r="AR25" s="387"/>
      <c r="AS25" s="385" t="s">
        <v>121</v>
      </c>
      <c r="AT25" s="386"/>
      <c r="AU25" s="386"/>
      <c r="AV25" s="386"/>
      <c r="AW25" s="386"/>
      <c r="AX25" s="445"/>
      <c r="AY25" s="458" t="s">
        <v>166</v>
      </c>
      <c r="AZ25" s="459"/>
      <c r="BA25" s="459"/>
      <c r="BB25" s="459"/>
      <c r="BC25" s="459"/>
      <c r="BD25" s="459"/>
      <c r="BE25" s="459"/>
      <c r="BF25" s="459"/>
      <c r="BG25" s="459"/>
      <c r="BH25" s="459"/>
      <c r="BI25" s="459"/>
      <c r="BJ25" s="459"/>
      <c r="BK25" s="459"/>
      <c r="BL25" s="459"/>
      <c r="BM25" s="460"/>
      <c r="BN25" s="461">
        <v>8448</v>
      </c>
      <c r="BO25" s="462"/>
      <c r="BP25" s="462"/>
      <c r="BQ25" s="462"/>
      <c r="BR25" s="462"/>
      <c r="BS25" s="462"/>
      <c r="BT25" s="462"/>
      <c r="BU25" s="463"/>
      <c r="BV25" s="461">
        <v>13874</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167</v>
      </c>
      <c r="F26" s="389"/>
      <c r="G26" s="389"/>
      <c r="H26" s="389"/>
      <c r="I26" s="389"/>
      <c r="J26" s="389"/>
      <c r="K26" s="390"/>
      <c r="L26" s="385">
        <v>1</v>
      </c>
      <c r="M26" s="386"/>
      <c r="N26" s="386"/>
      <c r="O26" s="386"/>
      <c r="P26" s="387"/>
      <c r="Q26" s="385">
        <v>5800</v>
      </c>
      <c r="R26" s="386"/>
      <c r="S26" s="386"/>
      <c r="T26" s="386"/>
      <c r="U26" s="386"/>
      <c r="V26" s="387"/>
      <c r="W26" s="475"/>
      <c r="X26" s="412"/>
      <c r="Y26" s="413"/>
      <c r="Z26" s="388" t="s">
        <v>168</v>
      </c>
      <c r="AA26" s="443"/>
      <c r="AB26" s="443"/>
      <c r="AC26" s="443"/>
      <c r="AD26" s="443"/>
      <c r="AE26" s="443"/>
      <c r="AF26" s="443"/>
      <c r="AG26" s="444"/>
      <c r="AH26" s="385">
        <v>4</v>
      </c>
      <c r="AI26" s="386"/>
      <c r="AJ26" s="386"/>
      <c r="AK26" s="386"/>
      <c r="AL26" s="387"/>
      <c r="AM26" s="385">
        <v>10748</v>
      </c>
      <c r="AN26" s="386"/>
      <c r="AO26" s="386"/>
      <c r="AP26" s="386"/>
      <c r="AQ26" s="386"/>
      <c r="AR26" s="387"/>
      <c r="AS26" s="385">
        <v>2687</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v>3201</v>
      </c>
      <c r="BO26" s="433"/>
      <c r="BP26" s="433"/>
      <c r="BQ26" s="433"/>
      <c r="BR26" s="433"/>
      <c r="BS26" s="433"/>
      <c r="BT26" s="433"/>
      <c r="BU26" s="434"/>
      <c r="BV26" s="432">
        <v>3201</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3400</v>
      </c>
      <c r="R27" s="386"/>
      <c r="S27" s="386"/>
      <c r="T27" s="386"/>
      <c r="U27" s="386"/>
      <c r="V27" s="387"/>
      <c r="W27" s="475"/>
      <c r="X27" s="412"/>
      <c r="Y27" s="413"/>
      <c r="Z27" s="388" t="s">
        <v>171</v>
      </c>
      <c r="AA27" s="389"/>
      <c r="AB27" s="389"/>
      <c r="AC27" s="389"/>
      <c r="AD27" s="389"/>
      <c r="AE27" s="389"/>
      <c r="AF27" s="389"/>
      <c r="AG27" s="390"/>
      <c r="AH27" s="385">
        <v>7</v>
      </c>
      <c r="AI27" s="386"/>
      <c r="AJ27" s="386"/>
      <c r="AK27" s="386"/>
      <c r="AL27" s="387"/>
      <c r="AM27" s="385">
        <v>22293</v>
      </c>
      <c r="AN27" s="386"/>
      <c r="AO27" s="386"/>
      <c r="AP27" s="386"/>
      <c r="AQ27" s="386"/>
      <c r="AR27" s="387"/>
      <c r="AS27" s="385">
        <v>3185</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103020</v>
      </c>
      <c r="BO27" s="467"/>
      <c r="BP27" s="467"/>
      <c r="BQ27" s="467"/>
      <c r="BR27" s="467"/>
      <c r="BS27" s="467"/>
      <c r="BT27" s="467"/>
      <c r="BU27" s="468"/>
      <c r="BV27" s="466">
        <v>103020</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2800</v>
      </c>
      <c r="R28" s="386"/>
      <c r="S28" s="386"/>
      <c r="T28" s="386"/>
      <c r="U28" s="386"/>
      <c r="V28" s="387"/>
      <c r="W28" s="475"/>
      <c r="X28" s="412"/>
      <c r="Y28" s="413"/>
      <c r="Z28" s="388" t="s">
        <v>174</v>
      </c>
      <c r="AA28" s="389"/>
      <c r="AB28" s="389"/>
      <c r="AC28" s="389"/>
      <c r="AD28" s="389"/>
      <c r="AE28" s="389"/>
      <c r="AF28" s="389"/>
      <c r="AG28" s="390"/>
      <c r="AH28" s="385" t="s">
        <v>121</v>
      </c>
      <c r="AI28" s="386"/>
      <c r="AJ28" s="386"/>
      <c r="AK28" s="386"/>
      <c r="AL28" s="387"/>
      <c r="AM28" s="385" t="s">
        <v>121</v>
      </c>
      <c r="AN28" s="386"/>
      <c r="AO28" s="386"/>
      <c r="AP28" s="386"/>
      <c r="AQ28" s="386"/>
      <c r="AR28" s="387"/>
      <c r="AS28" s="385" t="s">
        <v>121</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1363497</v>
      </c>
      <c r="BO28" s="462"/>
      <c r="BP28" s="462"/>
      <c r="BQ28" s="462"/>
      <c r="BR28" s="462"/>
      <c r="BS28" s="462"/>
      <c r="BT28" s="462"/>
      <c r="BU28" s="463"/>
      <c r="BV28" s="461">
        <v>1387358</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8</v>
      </c>
      <c r="M29" s="386"/>
      <c r="N29" s="386"/>
      <c r="O29" s="386"/>
      <c r="P29" s="387"/>
      <c r="Q29" s="385">
        <v>2550</v>
      </c>
      <c r="R29" s="386"/>
      <c r="S29" s="386"/>
      <c r="T29" s="386"/>
      <c r="U29" s="386"/>
      <c r="V29" s="387"/>
      <c r="W29" s="476"/>
      <c r="X29" s="477"/>
      <c r="Y29" s="478"/>
      <c r="Z29" s="388" t="s">
        <v>177</v>
      </c>
      <c r="AA29" s="389"/>
      <c r="AB29" s="389"/>
      <c r="AC29" s="389"/>
      <c r="AD29" s="389"/>
      <c r="AE29" s="389"/>
      <c r="AF29" s="389"/>
      <c r="AG29" s="390"/>
      <c r="AH29" s="385">
        <v>83</v>
      </c>
      <c r="AI29" s="386"/>
      <c r="AJ29" s="386"/>
      <c r="AK29" s="386"/>
      <c r="AL29" s="387"/>
      <c r="AM29" s="385">
        <v>258349</v>
      </c>
      <c r="AN29" s="386"/>
      <c r="AO29" s="386"/>
      <c r="AP29" s="386"/>
      <c r="AQ29" s="386"/>
      <c r="AR29" s="387"/>
      <c r="AS29" s="385">
        <v>3113</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259181</v>
      </c>
      <c r="BO29" s="433"/>
      <c r="BP29" s="433"/>
      <c r="BQ29" s="433"/>
      <c r="BR29" s="433"/>
      <c r="BS29" s="433"/>
      <c r="BT29" s="433"/>
      <c r="BU29" s="434"/>
      <c r="BV29" s="432">
        <v>229872</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95.6</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1271812</v>
      </c>
      <c r="BO30" s="467"/>
      <c r="BP30" s="467"/>
      <c r="BQ30" s="467"/>
      <c r="BR30" s="467"/>
      <c r="BS30" s="467"/>
      <c r="BT30" s="467"/>
      <c r="BU30" s="468"/>
      <c r="BV30" s="466">
        <v>1282233</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4</v>
      </c>
      <c r="V34" s="380"/>
      <c r="W34" s="381" t="str">
        <f>IF('各会計、関係団体の財政状況及び健全化判断比率'!B28="","",'各会計、関係団体の財政状況及び健全化判断比率'!B28)</f>
        <v>里庄町国民健康保険特別会計</v>
      </c>
      <c r="X34" s="381"/>
      <c r="Y34" s="381"/>
      <c r="Z34" s="381"/>
      <c r="AA34" s="381"/>
      <c r="AB34" s="381"/>
      <c r="AC34" s="381"/>
      <c r="AD34" s="381"/>
      <c r="AE34" s="381"/>
      <c r="AF34" s="381"/>
      <c r="AG34" s="381"/>
      <c r="AH34" s="381"/>
      <c r="AI34" s="381"/>
      <c r="AJ34" s="381"/>
      <c r="AK34" s="381"/>
      <c r="AL34" s="163"/>
      <c r="AM34" s="380">
        <f>IF(AO34="","",MAX(C34:D43,U34:V43)+1)</f>
        <v>8</v>
      </c>
      <c r="AN34" s="380"/>
      <c r="AO34" s="381" t="str">
        <f>IF('各会計、関係団体の財政状況及び健全化判断比率'!B32="","",'各会計、関係団体の財政状況及び健全化判断比率'!B32)</f>
        <v>里庄町水道事業会計</v>
      </c>
      <c r="AP34" s="381"/>
      <c r="AQ34" s="381"/>
      <c r="AR34" s="381"/>
      <c r="AS34" s="381"/>
      <c r="AT34" s="381"/>
      <c r="AU34" s="381"/>
      <c r="AV34" s="381"/>
      <c r="AW34" s="381"/>
      <c r="AX34" s="381"/>
      <c r="AY34" s="381"/>
      <c r="AZ34" s="381"/>
      <c r="BA34" s="381"/>
      <c r="BB34" s="381"/>
      <c r="BC34" s="381"/>
      <c r="BD34" s="163"/>
      <c r="BE34" s="380" t="str">
        <f>IF(BG34="","",MAX(C34:D43,U34:V43,AM34:AN43)+1)</f>
        <v/>
      </c>
      <c r="BF34" s="380"/>
      <c r="BG34" s="381"/>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岡山県市町村総合事務組合(一般会計）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20</v>
      </c>
      <c r="CP34" s="380"/>
      <c r="CQ34" s="381" t="str">
        <f>IF('各会計、関係団体の財政状況及び健全化判断比率'!BS7="","",'各会計、関係団体の財政状況及び健全化判断比率'!BS7)</f>
        <v>科学振興仁科財団</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f>IF(E35="","",C34+1)</f>
        <v>2</v>
      </c>
      <c r="D35" s="380"/>
      <c r="E35" s="381" t="str">
        <f>IF('各会計、関係団体の財政状況及び健全化判断比率'!B8="","",'各会計、関係団体の財政状況及び健全化判断比率'!B8)</f>
        <v>里庄町育英奨学資金給与特別会計</v>
      </c>
      <c r="F35" s="381"/>
      <c r="G35" s="381"/>
      <c r="H35" s="381"/>
      <c r="I35" s="381"/>
      <c r="J35" s="381"/>
      <c r="K35" s="381"/>
      <c r="L35" s="381"/>
      <c r="M35" s="381"/>
      <c r="N35" s="381"/>
      <c r="O35" s="381"/>
      <c r="P35" s="381"/>
      <c r="Q35" s="381"/>
      <c r="R35" s="381"/>
      <c r="S35" s="381"/>
      <c r="T35" s="163"/>
      <c r="U35" s="380">
        <f>IF(W35="","",U34+1)</f>
        <v>5</v>
      </c>
      <c r="V35" s="380"/>
      <c r="W35" s="381" t="str">
        <f>IF('各会計、関係団体の財政状況及び健全化判断比率'!B29="","",'各会計、関係団体の財政状況及び健全化判断比率'!B29)</f>
        <v>里庄町介護保険特別会計</v>
      </c>
      <c r="X35" s="381"/>
      <c r="Y35" s="381"/>
      <c r="Z35" s="381"/>
      <c r="AA35" s="381"/>
      <c r="AB35" s="381"/>
      <c r="AC35" s="381"/>
      <c r="AD35" s="381"/>
      <c r="AE35" s="381"/>
      <c r="AF35" s="381"/>
      <c r="AG35" s="381"/>
      <c r="AH35" s="381"/>
      <c r="AI35" s="381"/>
      <c r="AJ35" s="381"/>
      <c r="AK35" s="381"/>
      <c r="AL35" s="163"/>
      <c r="AM35" s="380">
        <f t="shared" ref="AM35:AM43" si="0">IF(AO35="","",AM34+1)</f>
        <v>9</v>
      </c>
      <c r="AN35" s="380"/>
      <c r="AO35" s="381" t="str">
        <f>IF('各会計、関係団体の財政状況及び健全化判断比率'!B33="","",'各会計、関係団体の財政状況及び健全化判断比率'!B33)</f>
        <v>里庄町公共下水道事業会計</v>
      </c>
      <c r="AP35" s="381"/>
      <c r="AQ35" s="381"/>
      <c r="AR35" s="381"/>
      <c r="AS35" s="381"/>
      <c r="AT35" s="381"/>
      <c r="AU35" s="381"/>
      <c r="AV35" s="381"/>
      <c r="AW35" s="381"/>
      <c r="AX35" s="381"/>
      <c r="AY35" s="381"/>
      <c r="AZ35" s="381"/>
      <c r="BA35" s="381"/>
      <c r="BB35" s="381"/>
      <c r="BC35" s="381"/>
      <c r="BD35" s="163"/>
      <c r="BE35" s="380" t="str">
        <f t="shared" ref="BE35:BE43" si="1">IF(BG35="","",BE34+1)</f>
        <v/>
      </c>
      <c r="BF35" s="380"/>
      <c r="BG35" s="381"/>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岡山県市町村総合事務組合（貸付金特別会計）</v>
      </c>
      <c r="BZ35" s="381"/>
      <c r="CA35" s="381"/>
      <c r="CB35" s="381"/>
      <c r="CC35" s="381"/>
      <c r="CD35" s="381"/>
      <c r="CE35" s="381"/>
      <c r="CF35" s="381"/>
      <c r="CG35" s="381"/>
      <c r="CH35" s="381"/>
      <c r="CI35" s="381"/>
      <c r="CJ35" s="381"/>
      <c r="CK35" s="381"/>
      <c r="CL35" s="381"/>
      <c r="CM35" s="381"/>
      <c r="CN35" s="163"/>
      <c r="CO35" s="380">
        <f t="shared" ref="CO35:CO43" si="3">IF(CQ35="","",CO34+1)</f>
        <v>21</v>
      </c>
      <c r="CP35" s="380"/>
      <c r="CQ35" s="381" t="str">
        <f>IF('各会計、関係団体の財政状況及び健全化判断比率'!BS8="","",'各会計、関係団体の財政状況及び健全化判断比率'!BS8)</f>
        <v>里庄町土地開発公社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f>IF(E36="","",C35+1)</f>
        <v>3</v>
      </c>
      <c r="D36" s="380"/>
      <c r="E36" s="381" t="str">
        <f>IF('各会計、関係団体の財政状況及び健全化判断比率'!B9="","",'各会計、関係団体の財政状況及び健全化判断比率'!B9)</f>
        <v>里庄町営墓地特別会計</v>
      </c>
      <c r="F36" s="381"/>
      <c r="G36" s="381"/>
      <c r="H36" s="381"/>
      <c r="I36" s="381"/>
      <c r="J36" s="381"/>
      <c r="K36" s="381"/>
      <c r="L36" s="381"/>
      <c r="M36" s="381"/>
      <c r="N36" s="381"/>
      <c r="O36" s="381"/>
      <c r="P36" s="381"/>
      <c r="Q36" s="381"/>
      <c r="R36" s="381"/>
      <c r="S36" s="381"/>
      <c r="T36" s="163"/>
      <c r="U36" s="380">
        <f t="shared" ref="U36:U43" si="4">IF(W36="","",U35+1)</f>
        <v>6</v>
      </c>
      <c r="V36" s="380"/>
      <c r="W36" s="381" t="str">
        <f>IF('各会計、関係団体の財政状況及び健全化判断比率'!B30="","",'各会計、関係団体の財政状況及び健全化判断比率'!B30)</f>
        <v>里庄町後期高齢者医療特別会計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岡山県市町村総合事務組合（拠出金事業特別会計）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7</v>
      </c>
      <c r="V37" s="380"/>
      <c r="W37" s="381" t="str">
        <f>IF('各会計、関係団体の財政状況及び健全化判断比率'!B31="","",'各会計、関係団体の財政状況及び健全化判断比率'!B31)</f>
        <v>里庄町介護老人保健施設特別会計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岡山県市町村税整理組合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岡山県西部環境整備施設組合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岡山県西部衛生施設組合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笠岡地区消防組合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岡山県西南水道企業団</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備南競艇事業組合（一般会計）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f t="shared" si="2"/>
        <v>19</v>
      </c>
      <c r="BX43" s="380"/>
      <c r="BY43" s="381" t="str">
        <f>IF('各会計、関係団体の財政状況及び健全化判断比率'!B77="","",'各会計、関係団体の財政状況及び健全化判断比率'!B77)</f>
        <v>備南競艇事業組合競艇事業（特別会計）</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LlbBW3/Kmj6BIfAGxaYWw2MaS03xDIov+huUy/820lf6wWFmMPbcFdjDN7bDLPY4eOJicnYJnOevB1rJpXWGGA==" saltValue="OPHIGR73vMPPk7lAKoCLGQ=="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1391106</v>
      </c>
      <c r="S5" s="690"/>
      <c r="T5" s="690"/>
      <c r="U5" s="690"/>
      <c r="V5" s="690"/>
      <c r="W5" s="690"/>
      <c r="X5" s="690"/>
      <c r="Y5" s="715"/>
      <c r="Z5" s="728">
        <v>19.399999999999999</v>
      </c>
      <c r="AA5" s="728"/>
      <c r="AB5" s="728"/>
      <c r="AC5" s="728"/>
      <c r="AD5" s="729">
        <v>1391106</v>
      </c>
      <c r="AE5" s="729"/>
      <c r="AF5" s="729"/>
      <c r="AG5" s="729"/>
      <c r="AH5" s="729"/>
      <c r="AI5" s="729"/>
      <c r="AJ5" s="729"/>
      <c r="AK5" s="729"/>
      <c r="AL5" s="716">
        <v>40.799999999999997</v>
      </c>
      <c r="AM5" s="698"/>
      <c r="AN5" s="698"/>
      <c r="AO5" s="717"/>
      <c r="AP5" s="692" t="s">
        <v>216</v>
      </c>
      <c r="AQ5" s="693"/>
      <c r="AR5" s="693"/>
      <c r="AS5" s="693"/>
      <c r="AT5" s="693"/>
      <c r="AU5" s="693"/>
      <c r="AV5" s="693"/>
      <c r="AW5" s="693"/>
      <c r="AX5" s="693"/>
      <c r="AY5" s="693"/>
      <c r="AZ5" s="693"/>
      <c r="BA5" s="693"/>
      <c r="BB5" s="693"/>
      <c r="BC5" s="693"/>
      <c r="BD5" s="693"/>
      <c r="BE5" s="693"/>
      <c r="BF5" s="694"/>
      <c r="BG5" s="634">
        <v>1391106</v>
      </c>
      <c r="BH5" s="635"/>
      <c r="BI5" s="635"/>
      <c r="BJ5" s="635"/>
      <c r="BK5" s="635"/>
      <c r="BL5" s="635"/>
      <c r="BM5" s="635"/>
      <c r="BN5" s="636"/>
      <c r="BO5" s="672">
        <v>100</v>
      </c>
      <c r="BP5" s="672"/>
      <c r="BQ5" s="672"/>
      <c r="BR5" s="672"/>
      <c r="BS5" s="673">
        <v>24671</v>
      </c>
      <c r="BT5" s="673"/>
      <c r="BU5" s="673"/>
      <c r="BV5" s="673"/>
      <c r="BW5" s="673"/>
      <c r="BX5" s="673"/>
      <c r="BY5" s="673"/>
      <c r="BZ5" s="673"/>
      <c r="CA5" s="673"/>
      <c r="CB5" s="708"/>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30083</v>
      </c>
      <c r="S6" s="635"/>
      <c r="T6" s="635"/>
      <c r="U6" s="635"/>
      <c r="V6" s="635"/>
      <c r="W6" s="635"/>
      <c r="X6" s="635"/>
      <c r="Y6" s="636"/>
      <c r="Z6" s="672">
        <v>0.4</v>
      </c>
      <c r="AA6" s="672"/>
      <c r="AB6" s="672"/>
      <c r="AC6" s="672"/>
      <c r="AD6" s="673">
        <v>30083</v>
      </c>
      <c r="AE6" s="673"/>
      <c r="AF6" s="673"/>
      <c r="AG6" s="673"/>
      <c r="AH6" s="673"/>
      <c r="AI6" s="673"/>
      <c r="AJ6" s="673"/>
      <c r="AK6" s="673"/>
      <c r="AL6" s="637">
        <v>0.9</v>
      </c>
      <c r="AM6" s="638"/>
      <c r="AN6" s="638"/>
      <c r="AO6" s="674"/>
      <c r="AP6" s="631" t="s">
        <v>221</v>
      </c>
      <c r="AQ6" s="632"/>
      <c r="AR6" s="632"/>
      <c r="AS6" s="632"/>
      <c r="AT6" s="632"/>
      <c r="AU6" s="632"/>
      <c r="AV6" s="632"/>
      <c r="AW6" s="632"/>
      <c r="AX6" s="632"/>
      <c r="AY6" s="632"/>
      <c r="AZ6" s="632"/>
      <c r="BA6" s="632"/>
      <c r="BB6" s="632"/>
      <c r="BC6" s="632"/>
      <c r="BD6" s="632"/>
      <c r="BE6" s="632"/>
      <c r="BF6" s="633"/>
      <c r="BG6" s="634">
        <v>1391106</v>
      </c>
      <c r="BH6" s="635"/>
      <c r="BI6" s="635"/>
      <c r="BJ6" s="635"/>
      <c r="BK6" s="635"/>
      <c r="BL6" s="635"/>
      <c r="BM6" s="635"/>
      <c r="BN6" s="636"/>
      <c r="BO6" s="672">
        <v>100</v>
      </c>
      <c r="BP6" s="672"/>
      <c r="BQ6" s="672"/>
      <c r="BR6" s="672"/>
      <c r="BS6" s="673">
        <v>24671</v>
      </c>
      <c r="BT6" s="673"/>
      <c r="BU6" s="673"/>
      <c r="BV6" s="673"/>
      <c r="BW6" s="673"/>
      <c r="BX6" s="673"/>
      <c r="BY6" s="673"/>
      <c r="BZ6" s="673"/>
      <c r="CA6" s="673"/>
      <c r="CB6" s="708"/>
      <c r="CD6" s="692" t="s">
        <v>222</v>
      </c>
      <c r="CE6" s="693"/>
      <c r="CF6" s="693"/>
      <c r="CG6" s="693"/>
      <c r="CH6" s="693"/>
      <c r="CI6" s="693"/>
      <c r="CJ6" s="693"/>
      <c r="CK6" s="693"/>
      <c r="CL6" s="693"/>
      <c r="CM6" s="693"/>
      <c r="CN6" s="693"/>
      <c r="CO6" s="693"/>
      <c r="CP6" s="693"/>
      <c r="CQ6" s="694"/>
      <c r="CR6" s="634">
        <v>70571</v>
      </c>
      <c r="CS6" s="635"/>
      <c r="CT6" s="635"/>
      <c r="CU6" s="635"/>
      <c r="CV6" s="635"/>
      <c r="CW6" s="635"/>
      <c r="CX6" s="635"/>
      <c r="CY6" s="636"/>
      <c r="CZ6" s="716">
        <v>1</v>
      </c>
      <c r="DA6" s="698"/>
      <c r="DB6" s="698"/>
      <c r="DC6" s="718"/>
      <c r="DD6" s="640" t="s">
        <v>121</v>
      </c>
      <c r="DE6" s="635"/>
      <c r="DF6" s="635"/>
      <c r="DG6" s="635"/>
      <c r="DH6" s="635"/>
      <c r="DI6" s="635"/>
      <c r="DJ6" s="635"/>
      <c r="DK6" s="635"/>
      <c r="DL6" s="635"/>
      <c r="DM6" s="635"/>
      <c r="DN6" s="635"/>
      <c r="DO6" s="635"/>
      <c r="DP6" s="636"/>
      <c r="DQ6" s="640">
        <v>70571</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737</v>
      </c>
      <c r="S7" s="635"/>
      <c r="T7" s="635"/>
      <c r="U7" s="635"/>
      <c r="V7" s="635"/>
      <c r="W7" s="635"/>
      <c r="X7" s="635"/>
      <c r="Y7" s="636"/>
      <c r="Z7" s="672">
        <v>0</v>
      </c>
      <c r="AA7" s="672"/>
      <c r="AB7" s="672"/>
      <c r="AC7" s="672"/>
      <c r="AD7" s="673">
        <v>737</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575666</v>
      </c>
      <c r="BH7" s="635"/>
      <c r="BI7" s="635"/>
      <c r="BJ7" s="635"/>
      <c r="BK7" s="635"/>
      <c r="BL7" s="635"/>
      <c r="BM7" s="635"/>
      <c r="BN7" s="636"/>
      <c r="BO7" s="672">
        <v>41.4</v>
      </c>
      <c r="BP7" s="672"/>
      <c r="BQ7" s="672"/>
      <c r="BR7" s="672"/>
      <c r="BS7" s="673">
        <v>24671</v>
      </c>
      <c r="BT7" s="673"/>
      <c r="BU7" s="673"/>
      <c r="BV7" s="673"/>
      <c r="BW7" s="673"/>
      <c r="BX7" s="673"/>
      <c r="BY7" s="673"/>
      <c r="BZ7" s="673"/>
      <c r="CA7" s="673"/>
      <c r="CB7" s="708"/>
      <c r="CD7" s="631" t="s">
        <v>225</v>
      </c>
      <c r="CE7" s="632"/>
      <c r="CF7" s="632"/>
      <c r="CG7" s="632"/>
      <c r="CH7" s="632"/>
      <c r="CI7" s="632"/>
      <c r="CJ7" s="632"/>
      <c r="CK7" s="632"/>
      <c r="CL7" s="632"/>
      <c r="CM7" s="632"/>
      <c r="CN7" s="632"/>
      <c r="CO7" s="632"/>
      <c r="CP7" s="632"/>
      <c r="CQ7" s="633"/>
      <c r="CR7" s="634">
        <v>1539901</v>
      </c>
      <c r="CS7" s="635"/>
      <c r="CT7" s="635"/>
      <c r="CU7" s="635"/>
      <c r="CV7" s="635"/>
      <c r="CW7" s="635"/>
      <c r="CX7" s="635"/>
      <c r="CY7" s="636"/>
      <c r="CZ7" s="672">
        <v>22.6</v>
      </c>
      <c r="DA7" s="672"/>
      <c r="DB7" s="672"/>
      <c r="DC7" s="672"/>
      <c r="DD7" s="640">
        <v>73014</v>
      </c>
      <c r="DE7" s="635"/>
      <c r="DF7" s="635"/>
      <c r="DG7" s="635"/>
      <c r="DH7" s="635"/>
      <c r="DI7" s="635"/>
      <c r="DJ7" s="635"/>
      <c r="DK7" s="635"/>
      <c r="DL7" s="635"/>
      <c r="DM7" s="635"/>
      <c r="DN7" s="635"/>
      <c r="DO7" s="635"/>
      <c r="DP7" s="636"/>
      <c r="DQ7" s="640">
        <v>1036511</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10250</v>
      </c>
      <c r="S8" s="635"/>
      <c r="T8" s="635"/>
      <c r="U8" s="635"/>
      <c r="V8" s="635"/>
      <c r="W8" s="635"/>
      <c r="X8" s="635"/>
      <c r="Y8" s="636"/>
      <c r="Z8" s="672">
        <v>0.1</v>
      </c>
      <c r="AA8" s="672"/>
      <c r="AB8" s="672"/>
      <c r="AC8" s="672"/>
      <c r="AD8" s="673">
        <v>10250</v>
      </c>
      <c r="AE8" s="673"/>
      <c r="AF8" s="673"/>
      <c r="AG8" s="673"/>
      <c r="AH8" s="673"/>
      <c r="AI8" s="673"/>
      <c r="AJ8" s="673"/>
      <c r="AK8" s="673"/>
      <c r="AL8" s="637">
        <v>0.3</v>
      </c>
      <c r="AM8" s="638"/>
      <c r="AN8" s="638"/>
      <c r="AO8" s="674"/>
      <c r="AP8" s="631" t="s">
        <v>227</v>
      </c>
      <c r="AQ8" s="632"/>
      <c r="AR8" s="632"/>
      <c r="AS8" s="632"/>
      <c r="AT8" s="632"/>
      <c r="AU8" s="632"/>
      <c r="AV8" s="632"/>
      <c r="AW8" s="632"/>
      <c r="AX8" s="632"/>
      <c r="AY8" s="632"/>
      <c r="AZ8" s="632"/>
      <c r="BA8" s="632"/>
      <c r="BB8" s="632"/>
      <c r="BC8" s="632"/>
      <c r="BD8" s="632"/>
      <c r="BE8" s="632"/>
      <c r="BF8" s="633"/>
      <c r="BG8" s="634">
        <v>17268</v>
      </c>
      <c r="BH8" s="635"/>
      <c r="BI8" s="635"/>
      <c r="BJ8" s="635"/>
      <c r="BK8" s="635"/>
      <c r="BL8" s="635"/>
      <c r="BM8" s="635"/>
      <c r="BN8" s="636"/>
      <c r="BO8" s="672">
        <v>1.2</v>
      </c>
      <c r="BP8" s="672"/>
      <c r="BQ8" s="672"/>
      <c r="BR8" s="672"/>
      <c r="BS8" s="673" t="s">
        <v>121</v>
      </c>
      <c r="BT8" s="673"/>
      <c r="BU8" s="673"/>
      <c r="BV8" s="673"/>
      <c r="BW8" s="673"/>
      <c r="BX8" s="673"/>
      <c r="BY8" s="673"/>
      <c r="BZ8" s="673"/>
      <c r="CA8" s="673"/>
      <c r="CB8" s="708"/>
      <c r="CD8" s="631" t="s">
        <v>228</v>
      </c>
      <c r="CE8" s="632"/>
      <c r="CF8" s="632"/>
      <c r="CG8" s="632"/>
      <c r="CH8" s="632"/>
      <c r="CI8" s="632"/>
      <c r="CJ8" s="632"/>
      <c r="CK8" s="632"/>
      <c r="CL8" s="632"/>
      <c r="CM8" s="632"/>
      <c r="CN8" s="632"/>
      <c r="CO8" s="632"/>
      <c r="CP8" s="632"/>
      <c r="CQ8" s="633"/>
      <c r="CR8" s="634">
        <v>1976572</v>
      </c>
      <c r="CS8" s="635"/>
      <c r="CT8" s="635"/>
      <c r="CU8" s="635"/>
      <c r="CV8" s="635"/>
      <c r="CW8" s="635"/>
      <c r="CX8" s="635"/>
      <c r="CY8" s="636"/>
      <c r="CZ8" s="672">
        <v>29</v>
      </c>
      <c r="DA8" s="672"/>
      <c r="DB8" s="672"/>
      <c r="DC8" s="672"/>
      <c r="DD8" s="640">
        <v>2422</v>
      </c>
      <c r="DE8" s="635"/>
      <c r="DF8" s="635"/>
      <c r="DG8" s="635"/>
      <c r="DH8" s="635"/>
      <c r="DI8" s="635"/>
      <c r="DJ8" s="635"/>
      <c r="DK8" s="635"/>
      <c r="DL8" s="635"/>
      <c r="DM8" s="635"/>
      <c r="DN8" s="635"/>
      <c r="DO8" s="635"/>
      <c r="DP8" s="636"/>
      <c r="DQ8" s="640">
        <v>982268</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16634</v>
      </c>
      <c r="S9" s="635"/>
      <c r="T9" s="635"/>
      <c r="U9" s="635"/>
      <c r="V9" s="635"/>
      <c r="W9" s="635"/>
      <c r="X9" s="635"/>
      <c r="Y9" s="636"/>
      <c r="Z9" s="672">
        <v>0.2</v>
      </c>
      <c r="AA9" s="672"/>
      <c r="AB9" s="672"/>
      <c r="AC9" s="672"/>
      <c r="AD9" s="673">
        <v>16634</v>
      </c>
      <c r="AE9" s="673"/>
      <c r="AF9" s="673"/>
      <c r="AG9" s="673"/>
      <c r="AH9" s="673"/>
      <c r="AI9" s="673"/>
      <c r="AJ9" s="673"/>
      <c r="AK9" s="673"/>
      <c r="AL9" s="637">
        <v>0.5</v>
      </c>
      <c r="AM9" s="638"/>
      <c r="AN9" s="638"/>
      <c r="AO9" s="674"/>
      <c r="AP9" s="631" t="s">
        <v>230</v>
      </c>
      <c r="AQ9" s="632"/>
      <c r="AR9" s="632"/>
      <c r="AS9" s="632"/>
      <c r="AT9" s="632"/>
      <c r="AU9" s="632"/>
      <c r="AV9" s="632"/>
      <c r="AW9" s="632"/>
      <c r="AX9" s="632"/>
      <c r="AY9" s="632"/>
      <c r="AZ9" s="632"/>
      <c r="BA9" s="632"/>
      <c r="BB9" s="632"/>
      <c r="BC9" s="632"/>
      <c r="BD9" s="632"/>
      <c r="BE9" s="632"/>
      <c r="BF9" s="633"/>
      <c r="BG9" s="634">
        <v>443003</v>
      </c>
      <c r="BH9" s="635"/>
      <c r="BI9" s="635"/>
      <c r="BJ9" s="635"/>
      <c r="BK9" s="635"/>
      <c r="BL9" s="635"/>
      <c r="BM9" s="635"/>
      <c r="BN9" s="636"/>
      <c r="BO9" s="672">
        <v>31.8</v>
      </c>
      <c r="BP9" s="672"/>
      <c r="BQ9" s="672"/>
      <c r="BR9" s="672"/>
      <c r="BS9" s="673" t="s">
        <v>121</v>
      </c>
      <c r="BT9" s="673"/>
      <c r="BU9" s="673"/>
      <c r="BV9" s="673"/>
      <c r="BW9" s="673"/>
      <c r="BX9" s="673"/>
      <c r="BY9" s="673"/>
      <c r="BZ9" s="673"/>
      <c r="CA9" s="673"/>
      <c r="CB9" s="708"/>
      <c r="CD9" s="631" t="s">
        <v>231</v>
      </c>
      <c r="CE9" s="632"/>
      <c r="CF9" s="632"/>
      <c r="CG9" s="632"/>
      <c r="CH9" s="632"/>
      <c r="CI9" s="632"/>
      <c r="CJ9" s="632"/>
      <c r="CK9" s="632"/>
      <c r="CL9" s="632"/>
      <c r="CM9" s="632"/>
      <c r="CN9" s="632"/>
      <c r="CO9" s="632"/>
      <c r="CP9" s="632"/>
      <c r="CQ9" s="633"/>
      <c r="CR9" s="634">
        <v>716176</v>
      </c>
      <c r="CS9" s="635"/>
      <c r="CT9" s="635"/>
      <c r="CU9" s="635"/>
      <c r="CV9" s="635"/>
      <c r="CW9" s="635"/>
      <c r="CX9" s="635"/>
      <c r="CY9" s="636"/>
      <c r="CZ9" s="672">
        <v>10.5</v>
      </c>
      <c r="DA9" s="672"/>
      <c r="DB9" s="672"/>
      <c r="DC9" s="672"/>
      <c r="DD9" s="640">
        <v>4462</v>
      </c>
      <c r="DE9" s="635"/>
      <c r="DF9" s="635"/>
      <c r="DG9" s="635"/>
      <c r="DH9" s="635"/>
      <c r="DI9" s="635"/>
      <c r="DJ9" s="635"/>
      <c r="DK9" s="635"/>
      <c r="DL9" s="635"/>
      <c r="DM9" s="635"/>
      <c r="DN9" s="635"/>
      <c r="DO9" s="635"/>
      <c r="DP9" s="636"/>
      <c r="DQ9" s="640">
        <v>464403</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121</v>
      </c>
      <c r="S10" s="635"/>
      <c r="T10" s="635"/>
      <c r="U10" s="635"/>
      <c r="V10" s="635"/>
      <c r="W10" s="635"/>
      <c r="X10" s="635"/>
      <c r="Y10" s="636"/>
      <c r="Z10" s="672" t="s">
        <v>121</v>
      </c>
      <c r="AA10" s="672"/>
      <c r="AB10" s="672"/>
      <c r="AC10" s="672"/>
      <c r="AD10" s="673" t="s">
        <v>121</v>
      </c>
      <c r="AE10" s="673"/>
      <c r="AF10" s="673"/>
      <c r="AG10" s="673"/>
      <c r="AH10" s="673"/>
      <c r="AI10" s="673"/>
      <c r="AJ10" s="673"/>
      <c r="AK10" s="673"/>
      <c r="AL10" s="637" t="s">
        <v>121</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29049</v>
      </c>
      <c r="BH10" s="635"/>
      <c r="BI10" s="635"/>
      <c r="BJ10" s="635"/>
      <c r="BK10" s="635"/>
      <c r="BL10" s="635"/>
      <c r="BM10" s="635"/>
      <c r="BN10" s="636"/>
      <c r="BO10" s="672">
        <v>2.1</v>
      </c>
      <c r="BP10" s="672"/>
      <c r="BQ10" s="672"/>
      <c r="BR10" s="672"/>
      <c r="BS10" s="673" t="s">
        <v>121</v>
      </c>
      <c r="BT10" s="673"/>
      <c r="BU10" s="673"/>
      <c r="BV10" s="673"/>
      <c r="BW10" s="673"/>
      <c r="BX10" s="673"/>
      <c r="BY10" s="673"/>
      <c r="BZ10" s="673"/>
      <c r="CA10" s="673"/>
      <c r="CB10" s="708"/>
      <c r="CD10" s="631" t="s">
        <v>234</v>
      </c>
      <c r="CE10" s="632"/>
      <c r="CF10" s="632"/>
      <c r="CG10" s="632"/>
      <c r="CH10" s="632"/>
      <c r="CI10" s="632"/>
      <c r="CJ10" s="632"/>
      <c r="CK10" s="632"/>
      <c r="CL10" s="632"/>
      <c r="CM10" s="632"/>
      <c r="CN10" s="632"/>
      <c r="CO10" s="632"/>
      <c r="CP10" s="632"/>
      <c r="CQ10" s="633"/>
      <c r="CR10" s="634" t="s">
        <v>121</v>
      </c>
      <c r="CS10" s="635"/>
      <c r="CT10" s="635"/>
      <c r="CU10" s="635"/>
      <c r="CV10" s="635"/>
      <c r="CW10" s="635"/>
      <c r="CX10" s="635"/>
      <c r="CY10" s="636"/>
      <c r="CZ10" s="672" t="s">
        <v>121</v>
      </c>
      <c r="DA10" s="672"/>
      <c r="DB10" s="672"/>
      <c r="DC10" s="672"/>
      <c r="DD10" s="640" t="s">
        <v>121</v>
      </c>
      <c r="DE10" s="635"/>
      <c r="DF10" s="635"/>
      <c r="DG10" s="635"/>
      <c r="DH10" s="635"/>
      <c r="DI10" s="635"/>
      <c r="DJ10" s="635"/>
      <c r="DK10" s="635"/>
      <c r="DL10" s="635"/>
      <c r="DM10" s="635"/>
      <c r="DN10" s="635"/>
      <c r="DO10" s="635"/>
      <c r="DP10" s="636"/>
      <c r="DQ10" s="640" t="s">
        <v>121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293243</v>
      </c>
      <c r="S11" s="635"/>
      <c r="T11" s="635"/>
      <c r="U11" s="635"/>
      <c r="V11" s="635"/>
      <c r="W11" s="635"/>
      <c r="X11" s="635"/>
      <c r="Y11" s="636"/>
      <c r="Z11" s="637">
        <v>4.0999999999999996</v>
      </c>
      <c r="AA11" s="638"/>
      <c r="AB11" s="638"/>
      <c r="AC11" s="639"/>
      <c r="AD11" s="640">
        <v>293243</v>
      </c>
      <c r="AE11" s="635"/>
      <c r="AF11" s="635"/>
      <c r="AG11" s="635"/>
      <c r="AH11" s="635"/>
      <c r="AI11" s="635"/>
      <c r="AJ11" s="635"/>
      <c r="AK11" s="636"/>
      <c r="AL11" s="637">
        <v>8.6</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86346</v>
      </c>
      <c r="BH11" s="635"/>
      <c r="BI11" s="635"/>
      <c r="BJ11" s="635"/>
      <c r="BK11" s="635"/>
      <c r="BL11" s="635"/>
      <c r="BM11" s="635"/>
      <c r="BN11" s="636"/>
      <c r="BO11" s="672">
        <v>6.2</v>
      </c>
      <c r="BP11" s="672"/>
      <c r="BQ11" s="672"/>
      <c r="BR11" s="672"/>
      <c r="BS11" s="673">
        <v>24671</v>
      </c>
      <c r="BT11" s="673"/>
      <c r="BU11" s="673"/>
      <c r="BV11" s="673"/>
      <c r="BW11" s="673"/>
      <c r="BX11" s="673"/>
      <c r="BY11" s="673"/>
      <c r="BZ11" s="673"/>
      <c r="CA11" s="673"/>
      <c r="CB11" s="708"/>
      <c r="CD11" s="631" t="s">
        <v>237</v>
      </c>
      <c r="CE11" s="632"/>
      <c r="CF11" s="632"/>
      <c r="CG11" s="632"/>
      <c r="CH11" s="632"/>
      <c r="CI11" s="632"/>
      <c r="CJ11" s="632"/>
      <c r="CK11" s="632"/>
      <c r="CL11" s="632"/>
      <c r="CM11" s="632"/>
      <c r="CN11" s="632"/>
      <c r="CO11" s="632"/>
      <c r="CP11" s="632"/>
      <c r="CQ11" s="633"/>
      <c r="CR11" s="634">
        <v>250564</v>
      </c>
      <c r="CS11" s="635"/>
      <c r="CT11" s="635"/>
      <c r="CU11" s="635"/>
      <c r="CV11" s="635"/>
      <c r="CW11" s="635"/>
      <c r="CX11" s="635"/>
      <c r="CY11" s="636"/>
      <c r="CZ11" s="672">
        <v>3.7</v>
      </c>
      <c r="DA11" s="672"/>
      <c r="DB11" s="672"/>
      <c r="DC11" s="672"/>
      <c r="DD11" s="640">
        <v>176625</v>
      </c>
      <c r="DE11" s="635"/>
      <c r="DF11" s="635"/>
      <c r="DG11" s="635"/>
      <c r="DH11" s="635"/>
      <c r="DI11" s="635"/>
      <c r="DJ11" s="635"/>
      <c r="DK11" s="635"/>
      <c r="DL11" s="635"/>
      <c r="DM11" s="635"/>
      <c r="DN11" s="635"/>
      <c r="DO11" s="635"/>
      <c r="DP11" s="636"/>
      <c r="DQ11" s="640">
        <v>79325</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121</v>
      </c>
      <c r="S12" s="635"/>
      <c r="T12" s="635"/>
      <c r="U12" s="635"/>
      <c r="V12" s="635"/>
      <c r="W12" s="635"/>
      <c r="X12" s="635"/>
      <c r="Y12" s="636"/>
      <c r="Z12" s="672" t="s">
        <v>121</v>
      </c>
      <c r="AA12" s="672"/>
      <c r="AB12" s="672"/>
      <c r="AC12" s="672"/>
      <c r="AD12" s="673" t="s">
        <v>121</v>
      </c>
      <c r="AE12" s="673"/>
      <c r="AF12" s="673"/>
      <c r="AG12" s="673"/>
      <c r="AH12" s="673"/>
      <c r="AI12" s="673"/>
      <c r="AJ12" s="673"/>
      <c r="AK12" s="673"/>
      <c r="AL12" s="637" t="s">
        <v>121</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705865</v>
      </c>
      <c r="BH12" s="635"/>
      <c r="BI12" s="635"/>
      <c r="BJ12" s="635"/>
      <c r="BK12" s="635"/>
      <c r="BL12" s="635"/>
      <c r="BM12" s="635"/>
      <c r="BN12" s="636"/>
      <c r="BO12" s="672">
        <v>50.7</v>
      </c>
      <c r="BP12" s="672"/>
      <c r="BQ12" s="672"/>
      <c r="BR12" s="672"/>
      <c r="BS12" s="673" t="s">
        <v>121</v>
      </c>
      <c r="BT12" s="673"/>
      <c r="BU12" s="673"/>
      <c r="BV12" s="673"/>
      <c r="BW12" s="673"/>
      <c r="BX12" s="673"/>
      <c r="BY12" s="673"/>
      <c r="BZ12" s="673"/>
      <c r="CA12" s="673"/>
      <c r="CB12" s="708"/>
      <c r="CD12" s="631" t="s">
        <v>240</v>
      </c>
      <c r="CE12" s="632"/>
      <c r="CF12" s="632"/>
      <c r="CG12" s="632"/>
      <c r="CH12" s="632"/>
      <c r="CI12" s="632"/>
      <c r="CJ12" s="632"/>
      <c r="CK12" s="632"/>
      <c r="CL12" s="632"/>
      <c r="CM12" s="632"/>
      <c r="CN12" s="632"/>
      <c r="CO12" s="632"/>
      <c r="CP12" s="632"/>
      <c r="CQ12" s="633"/>
      <c r="CR12" s="634">
        <v>20666</v>
      </c>
      <c r="CS12" s="635"/>
      <c r="CT12" s="635"/>
      <c r="CU12" s="635"/>
      <c r="CV12" s="635"/>
      <c r="CW12" s="635"/>
      <c r="CX12" s="635"/>
      <c r="CY12" s="636"/>
      <c r="CZ12" s="672">
        <v>0.3</v>
      </c>
      <c r="DA12" s="672"/>
      <c r="DB12" s="672"/>
      <c r="DC12" s="672"/>
      <c r="DD12" s="640">
        <v>1126</v>
      </c>
      <c r="DE12" s="635"/>
      <c r="DF12" s="635"/>
      <c r="DG12" s="635"/>
      <c r="DH12" s="635"/>
      <c r="DI12" s="635"/>
      <c r="DJ12" s="635"/>
      <c r="DK12" s="635"/>
      <c r="DL12" s="635"/>
      <c r="DM12" s="635"/>
      <c r="DN12" s="635"/>
      <c r="DO12" s="635"/>
      <c r="DP12" s="636"/>
      <c r="DQ12" s="640">
        <v>10955</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121</v>
      </c>
      <c r="S13" s="635"/>
      <c r="T13" s="635"/>
      <c r="U13" s="635"/>
      <c r="V13" s="635"/>
      <c r="W13" s="635"/>
      <c r="X13" s="635"/>
      <c r="Y13" s="636"/>
      <c r="Z13" s="672" t="s">
        <v>121</v>
      </c>
      <c r="AA13" s="672"/>
      <c r="AB13" s="672"/>
      <c r="AC13" s="672"/>
      <c r="AD13" s="673" t="s">
        <v>121</v>
      </c>
      <c r="AE13" s="673"/>
      <c r="AF13" s="673"/>
      <c r="AG13" s="673"/>
      <c r="AH13" s="673"/>
      <c r="AI13" s="673"/>
      <c r="AJ13" s="673"/>
      <c r="AK13" s="673"/>
      <c r="AL13" s="637" t="s">
        <v>121</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705865</v>
      </c>
      <c r="BH13" s="635"/>
      <c r="BI13" s="635"/>
      <c r="BJ13" s="635"/>
      <c r="BK13" s="635"/>
      <c r="BL13" s="635"/>
      <c r="BM13" s="635"/>
      <c r="BN13" s="636"/>
      <c r="BO13" s="672">
        <v>50.7</v>
      </c>
      <c r="BP13" s="672"/>
      <c r="BQ13" s="672"/>
      <c r="BR13" s="672"/>
      <c r="BS13" s="673" t="s">
        <v>121</v>
      </c>
      <c r="BT13" s="673"/>
      <c r="BU13" s="673"/>
      <c r="BV13" s="673"/>
      <c r="BW13" s="673"/>
      <c r="BX13" s="673"/>
      <c r="BY13" s="673"/>
      <c r="BZ13" s="673"/>
      <c r="CA13" s="673"/>
      <c r="CB13" s="708"/>
      <c r="CD13" s="631" t="s">
        <v>243</v>
      </c>
      <c r="CE13" s="632"/>
      <c r="CF13" s="632"/>
      <c r="CG13" s="632"/>
      <c r="CH13" s="632"/>
      <c r="CI13" s="632"/>
      <c r="CJ13" s="632"/>
      <c r="CK13" s="632"/>
      <c r="CL13" s="632"/>
      <c r="CM13" s="632"/>
      <c r="CN13" s="632"/>
      <c r="CO13" s="632"/>
      <c r="CP13" s="632"/>
      <c r="CQ13" s="633"/>
      <c r="CR13" s="634">
        <v>806937</v>
      </c>
      <c r="CS13" s="635"/>
      <c r="CT13" s="635"/>
      <c r="CU13" s="635"/>
      <c r="CV13" s="635"/>
      <c r="CW13" s="635"/>
      <c r="CX13" s="635"/>
      <c r="CY13" s="636"/>
      <c r="CZ13" s="672">
        <v>11.8</v>
      </c>
      <c r="DA13" s="672"/>
      <c r="DB13" s="672"/>
      <c r="DC13" s="672"/>
      <c r="DD13" s="640">
        <v>299024</v>
      </c>
      <c r="DE13" s="635"/>
      <c r="DF13" s="635"/>
      <c r="DG13" s="635"/>
      <c r="DH13" s="635"/>
      <c r="DI13" s="635"/>
      <c r="DJ13" s="635"/>
      <c r="DK13" s="635"/>
      <c r="DL13" s="635"/>
      <c r="DM13" s="635"/>
      <c r="DN13" s="635"/>
      <c r="DO13" s="635"/>
      <c r="DP13" s="636"/>
      <c r="DQ13" s="640">
        <v>375667</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121</v>
      </c>
      <c r="S14" s="635"/>
      <c r="T14" s="635"/>
      <c r="U14" s="635"/>
      <c r="V14" s="635"/>
      <c r="W14" s="635"/>
      <c r="X14" s="635"/>
      <c r="Y14" s="636"/>
      <c r="Z14" s="672" t="s">
        <v>121</v>
      </c>
      <c r="AA14" s="672"/>
      <c r="AB14" s="672"/>
      <c r="AC14" s="672"/>
      <c r="AD14" s="673" t="s">
        <v>121</v>
      </c>
      <c r="AE14" s="673"/>
      <c r="AF14" s="673"/>
      <c r="AG14" s="673"/>
      <c r="AH14" s="673"/>
      <c r="AI14" s="673"/>
      <c r="AJ14" s="673"/>
      <c r="AK14" s="673"/>
      <c r="AL14" s="637" t="s">
        <v>121</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48529</v>
      </c>
      <c r="BH14" s="635"/>
      <c r="BI14" s="635"/>
      <c r="BJ14" s="635"/>
      <c r="BK14" s="635"/>
      <c r="BL14" s="635"/>
      <c r="BM14" s="635"/>
      <c r="BN14" s="636"/>
      <c r="BO14" s="672">
        <v>3.5</v>
      </c>
      <c r="BP14" s="672"/>
      <c r="BQ14" s="672"/>
      <c r="BR14" s="672"/>
      <c r="BS14" s="673" t="s">
        <v>121</v>
      </c>
      <c r="BT14" s="673"/>
      <c r="BU14" s="673"/>
      <c r="BV14" s="673"/>
      <c r="BW14" s="673"/>
      <c r="BX14" s="673"/>
      <c r="BY14" s="673"/>
      <c r="BZ14" s="673"/>
      <c r="CA14" s="673"/>
      <c r="CB14" s="708"/>
      <c r="CD14" s="631" t="s">
        <v>246</v>
      </c>
      <c r="CE14" s="632"/>
      <c r="CF14" s="632"/>
      <c r="CG14" s="632"/>
      <c r="CH14" s="632"/>
      <c r="CI14" s="632"/>
      <c r="CJ14" s="632"/>
      <c r="CK14" s="632"/>
      <c r="CL14" s="632"/>
      <c r="CM14" s="632"/>
      <c r="CN14" s="632"/>
      <c r="CO14" s="632"/>
      <c r="CP14" s="632"/>
      <c r="CQ14" s="633"/>
      <c r="CR14" s="634">
        <v>274642</v>
      </c>
      <c r="CS14" s="635"/>
      <c r="CT14" s="635"/>
      <c r="CU14" s="635"/>
      <c r="CV14" s="635"/>
      <c r="CW14" s="635"/>
      <c r="CX14" s="635"/>
      <c r="CY14" s="636"/>
      <c r="CZ14" s="672">
        <v>4</v>
      </c>
      <c r="DA14" s="672"/>
      <c r="DB14" s="672"/>
      <c r="DC14" s="672"/>
      <c r="DD14" s="640">
        <v>3324</v>
      </c>
      <c r="DE14" s="635"/>
      <c r="DF14" s="635"/>
      <c r="DG14" s="635"/>
      <c r="DH14" s="635"/>
      <c r="DI14" s="635"/>
      <c r="DJ14" s="635"/>
      <c r="DK14" s="635"/>
      <c r="DL14" s="635"/>
      <c r="DM14" s="635"/>
      <c r="DN14" s="635"/>
      <c r="DO14" s="635"/>
      <c r="DP14" s="636"/>
      <c r="DQ14" s="640">
        <v>273238</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3726</v>
      </c>
      <c r="S15" s="635"/>
      <c r="T15" s="635"/>
      <c r="U15" s="635"/>
      <c r="V15" s="635"/>
      <c r="W15" s="635"/>
      <c r="X15" s="635"/>
      <c r="Y15" s="636"/>
      <c r="Z15" s="672">
        <v>0.1</v>
      </c>
      <c r="AA15" s="672"/>
      <c r="AB15" s="672"/>
      <c r="AC15" s="672"/>
      <c r="AD15" s="673">
        <v>3726</v>
      </c>
      <c r="AE15" s="673"/>
      <c r="AF15" s="673"/>
      <c r="AG15" s="673"/>
      <c r="AH15" s="673"/>
      <c r="AI15" s="673"/>
      <c r="AJ15" s="673"/>
      <c r="AK15" s="673"/>
      <c r="AL15" s="637">
        <v>0.1</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61046</v>
      </c>
      <c r="BH15" s="635"/>
      <c r="BI15" s="635"/>
      <c r="BJ15" s="635"/>
      <c r="BK15" s="635"/>
      <c r="BL15" s="635"/>
      <c r="BM15" s="635"/>
      <c r="BN15" s="636"/>
      <c r="BO15" s="672">
        <v>4.4000000000000004</v>
      </c>
      <c r="BP15" s="672"/>
      <c r="BQ15" s="672"/>
      <c r="BR15" s="672"/>
      <c r="BS15" s="673" t="s">
        <v>121</v>
      </c>
      <c r="BT15" s="673"/>
      <c r="BU15" s="673"/>
      <c r="BV15" s="673"/>
      <c r="BW15" s="673"/>
      <c r="BX15" s="673"/>
      <c r="BY15" s="673"/>
      <c r="BZ15" s="673"/>
      <c r="CA15" s="673"/>
      <c r="CB15" s="708"/>
      <c r="CD15" s="631" t="s">
        <v>249</v>
      </c>
      <c r="CE15" s="632"/>
      <c r="CF15" s="632"/>
      <c r="CG15" s="632"/>
      <c r="CH15" s="632"/>
      <c r="CI15" s="632"/>
      <c r="CJ15" s="632"/>
      <c r="CK15" s="632"/>
      <c r="CL15" s="632"/>
      <c r="CM15" s="632"/>
      <c r="CN15" s="632"/>
      <c r="CO15" s="632"/>
      <c r="CP15" s="632"/>
      <c r="CQ15" s="633"/>
      <c r="CR15" s="634">
        <v>743876</v>
      </c>
      <c r="CS15" s="635"/>
      <c r="CT15" s="635"/>
      <c r="CU15" s="635"/>
      <c r="CV15" s="635"/>
      <c r="CW15" s="635"/>
      <c r="CX15" s="635"/>
      <c r="CY15" s="636"/>
      <c r="CZ15" s="672">
        <v>10.9</v>
      </c>
      <c r="DA15" s="672"/>
      <c r="DB15" s="672"/>
      <c r="DC15" s="672"/>
      <c r="DD15" s="640">
        <v>188866</v>
      </c>
      <c r="DE15" s="635"/>
      <c r="DF15" s="635"/>
      <c r="DG15" s="635"/>
      <c r="DH15" s="635"/>
      <c r="DI15" s="635"/>
      <c r="DJ15" s="635"/>
      <c r="DK15" s="635"/>
      <c r="DL15" s="635"/>
      <c r="DM15" s="635"/>
      <c r="DN15" s="635"/>
      <c r="DO15" s="635"/>
      <c r="DP15" s="636"/>
      <c r="DQ15" s="640">
        <v>538834</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30183</v>
      </c>
      <c r="S16" s="635"/>
      <c r="T16" s="635"/>
      <c r="U16" s="635"/>
      <c r="V16" s="635"/>
      <c r="W16" s="635"/>
      <c r="X16" s="635"/>
      <c r="Y16" s="636"/>
      <c r="Z16" s="672">
        <v>0.4</v>
      </c>
      <c r="AA16" s="672"/>
      <c r="AB16" s="672"/>
      <c r="AC16" s="672"/>
      <c r="AD16" s="673">
        <v>30183</v>
      </c>
      <c r="AE16" s="673"/>
      <c r="AF16" s="673"/>
      <c r="AG16" s="673"/>
      <c r="AH16" s="673"/>
      <c r="AI16" s="673"/>
      <c r="AJ16" s="673"/>
      <c r="AK16" s="673"/>
      <c r="AL16" s="637">
        <v>0.9</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121</v>
      </c>
      <c r="BH16" s="635"/>
      <c r="BI16" s="635"/>
      <c r="BJ16" s="635"/>
      <c r="BK16" s="635"/>
      <c r="BL16" s="635"/>
      <c r="BM16" s="635"/>
      <c r="BN16" s="636"/>
      <c r="BO16" s="672" t="s">
        <v>121</v>
      </c>
      <c r="BP16" s="672"/>
      <c r="BQ16" s="672"/>
      <c r="BR16" s="672"/>
      <c r="BS16" s="673" t="s">
        <v>121</v>
      </c>
      <c r="BT16" s="673"/>
      <c r="BU16" s="673"/>
      <c r="BV16" s="673"/>
      <c r="BW16" s="673"/>
      <c r="BX16" s="673"/>
      <c r="BY16" s="673"/>
      <c r="BZ16" s="673"/>
      <c r="CA16" s="673"/>
      <c r="CB16" s="708"/>
      <c r="CD16" s="631" t="s">
        <v>252</v>
      </c>
      <c r="CE16" s="632"/>
      <c r="CF16" s="632"/>
      <c r="CG16" s="632"/>
      <c r="CH16" s="632"/>
      <c r="CI16" s="632"/>
      <c r="CJ16" s="632"/>
      <c r="CK16" s="632"/>
      <c r="CL16" s="632"/>
      <c r="CM16" s="632"/>
      <c r="CN16" s="632"/>
      <c r="CO16" s="632"/>
      <c r="CP16" s="632"/>
      <c r="CQ16" s="633"/>
      <c r="CR16" s="634">
        <v>15482</v>
      </c>
      <c r="CS16" s="635"/>
      <c r="CT16" s="635"/>
      <c r="CU16" s="635"/>
      <c r="CV16" s="635"/>
      <c r="CW16" s="635"/>
      <c r="CX16" s="635"/>
      <c r="CY16" s="636"/>
      <c r="CZ16" s="672">
        <v>0.2</v>
      </c>
      <c r="DA16" s="672"/>
      <c r="DB16" s="672"/>
      <c r="DC16" s="672"/>
      <c r="DD16" s="640" t="s">
        <v>121</v>
      </c>
      <c r="DE16" s="635"/>
      <c r="DF16" s="635"/>
      <c r="DG16" s="635"/>
      <c r="DH16" s="635"/>
      <c r="DI16" s="635"/>
      <c r="DJ16" s="635"/>
      <c r="DK16" s="635"/>
      <c r="DL16" s="635"/>
      <c r="DM16" s="635"/>
      <c r="DN16" s="635"/>
      <c r="DO16" s="635"/>
      <c r="DP16" s="636"/>
      <c r="DQ16" s="640">
        <v>9482</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69335</v>
      </c>
      <c r="S17" s="635"/>
      <c r="T17" s="635"/>
      <c r="U17" s="635"/>
      <c r="V17" s="635"/>
      <c r="W17" s="635"/>
      <c r="X17" s="635"/>
      <c r="Y17" s="636"/>
      <c r="Z17" s="672">
        <v>1</v>
      </c>
      <c r="AA17" s="672"/>
      <c r="AB17" s="672"/>
      <c r="AC17" s="672"/>
      <c r="AD17" s="673">
        <v>69335</v>
      </c>
      <c r="AE17" s="673"/>
      <c r="AF17" s="673"/>
      <c r="AG17" s="673"/>
      <c r="AH17" s="673"/>
      <c r="AI17" s="673"/>
      <c r="AJ17" s="673"/>
      <c r="AK17" s="673"/>
      <c r="AL17" s="637">
        <v>2</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121</v>
      </c>
      <c r="BH17" s="635"/>
      <c r="BI17" s="635"/>
      <c r="BJ17" s="635"/>
      <c r="BK17" s="635"/>
      <c r="BL17" s="635"/>
      <c r="BM17" s="635"/>
      <c r="BN17" s="636"/>
      <c r="BO17" s="672" t="s">
        <v>121</v>
      </c>
      <c r="BP17" s="672"/>
      <c r="BQ17" s="672"/>
      <c r="BR17" s="672"/>
      <c r="BS17" s="673" t="s">
        <v>121</v>
      </c>
      <c r="BT17" s="673"/>
      <c r="BU17" s="673"/>
      <c r="BV17" s="673"/>
      <c r="BW17" s="673"/>
      <c r="BX17" s="673"/>
      <c r="BY17" s="673"/>
      <c r="BZ17" s="673"/>
      <c r="CA17" s="673"/>
      <c r="CB17" s="708"/>
      <c r="CD17" s="631" t="s">
        <v>255</v>
      </c>
      <c r="CE17" s="632"/>
      <c r="CF17" s="632"/>
      <c r="CG17" s="632"/>
      <c r="CH17" s="632"/>
      <c r="CI17" s="632"/>
      <c r="CJ17" s="632"/>
      <c r="CK17" s="632"/>
      <c r="CL17" s="632"/>
      <c r="CM17" s="632"/>
      <c r="CN17" s="632"/>
      <c r="CO17" s="632"/>
      <c r="CP17" s="632"/>
      <c r="CQ17" s="633"/>
      <c r="CR17" s="634">
        <v>398422</v>
      </c>
      <c r="CS17" s="635"/>
      <c r="CT17" s="635"/>
      <c r="CU17" s="635"/>
      <c r="CV17" s="635"/>
      <c r="CW17" s="635"/>
      <c r="CX17" s="635"/>
      <c r="CY17" s="636"/>
      <c r="CZ17" s="672">
        <v>5.8</v>
      </c>
      <c r="DA17" s="672"/>
      <c r="DB17" s="672"/>
      <c r="DC17" s="672"/>
      <c r="DD17" s="640" t="s">
        <v>121</v>
      </c>
      <c r="DE17" s="635"/>
      <c r="DF17" s="635"/>
      <c r="DG17" s="635"/>
      <c r="DH17" s="635"/>
      <c r="DI17" s="635"/>
      <c r="DJ17" s="635"/>
      <c r="DK17" s="635"/>
      <c r="DL17" s="635"/>
      <c r="DM17" s="635"/>
      <c r="DN17" s="635"/>
      <c r="DO17" s="635"/>
      <c r="DP17" s="636"/>
      <c r="DQ17" s="640">
        <v>398422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15415</v>
      </c>
      <c r="S18" s="635"/>
      <c r="T18" s="635"/>
      <c r="U18" s="635"/>
      <c r="V18" s="635"/>
      <c r="W18" s="635"/>
      <c r="X18" s="635"/>
      <c r="Y18" s="636"/>
      <c r="Z18" s="672">
        <v>0.2</v>
      </c>
      <c r="AA18" s="672"/>
      <c r="AB18" s="672"/>
      <c r="AC18" s="672"/>
      <c r="AD18" s="673">
        <v>15415</v>
      </c>
      <c r="AE18" s="673"/>
      <c r="AF18" s="673"/>
      <c r="AG18" s="673"/>
      <c r="AH18" s="673"/>
      <c r="AI18" s="673"/>
      <c r="AJ18" s="673"/>
      <c r="AK18" s="673"/>
      <c r="AL18" s="637">
        <v>0.5</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121</v>
      </c>
      <c r="BH18" s="635"/>
      <c r="BI18" s="635"/>
      <c r="BJ18" s="635"/>
      <c r="BK18" s="635"/>
      <c r="BL18" s="635"/>
      <c r="BM18" s="635"/>
      <c r="BN18" s="636"/>
      <c r="BO18" s="672" t="s">
        <v>121</v>
      </c>
      <c r="BP18" s="672"/>
      <c r="BQ18" s="672"/>
      <c r="BR18" s="672"/>
      <c r="BS18" s="673" t="s">
        <v>121</v>
      </c>
      <c r="BT18" s="673"/>
      <c r="BU18" s="673"/>
      <c r="BV18" s="673"/>
      <c r="BW18" s="673"/>
      <c r="BX18" s="673"/>
      <c r="BY18" s="673"/>
      <c r="BZ18" s="673"/>
      <c r="CA18" s="673"/>
      <c r="CB18" s="708"/>
      <c r="CD18" s="631" t="s">
        <v>258</v>
      </c>
      <c r="CE18" s="632"/>
      <c r="CF18" s="632"/>
      <c r="CG18" s="632"/>
      <c r="CH18" s="632"/>
      <c r="CI18" s="632"/>
      <c r="CJ18" s="632"/>
      <c r="CK18" s="632"/>
      <c r="CL18" s="632"/>
      <c r="CM18" s="632"/>
      <c r="CN18" s="632"/>
      <c r="CO18" s="632"/>
      <c r="CP18" s="632"/>
      <c r="CQ18" s="633"/>
      <c r="CR18" s="634" t="s">
        <v>121</v>
      </c>
      <c r="CS18" s="635"/>
      <c r="CT18" s="635"/>
      <c r="CU18" s="635"/>
      <c r="CV18" s="635"/>
      <c r="CW18" s="635"/>
      <c r="CX18" s="635"/>
      <c r="CY18" s="636"/>
      <c r="CZ18" s="672" t="s">
        <v>121</v>
      </c>
      <c r="DA18" s="672"/>
      <c r="DB18" s="672"/>
      <c r="DC18" s="672"/>
      <c r="DD18" s="640" t="s">
        <v>121</v>
      </c>
      <c r="DE18" s="635"/>
      <c r="DF18" s="635"/>
      <c r="DG18" s="635"/>
      <c r="DH18" s="635"/>
      <c r="DI18" s="635"/>
      <c r="DJ18" s="635"/>
      <c r="DK18" s="635"/>
      <c r="DL18" s="635"/>
      <c r="DM18" s="635"/>
      <c r="DN18" s="635"/>
      <c r="DO18" s="635"/>
      <c r="DP18" s="636"/>
      <c r="DQ18" s="640" t="s">
        <v>121</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49796</v>
      </c>
      <c r="S19" s="635"/>
      <c r="T19" s="635"/>
      <c r="U19" s="635"/>
      <c r="V19" s="635"/>
      <c r="W19" s="635"/>
      <c r="X19" s="635"/>
      <c r="Y19" s="636"/>
      <c r="Z19" s="672">
        <v>0.7</v>
      </c>
      <c r="AA19" s="672"/>
      <c r="AB19" s="672"/>
      <c r="AC19" s="672"/>
      <c r="AD19" s="673">
        <v>49796</v>
      </c>
      <c r="AE19" s="673"/>
      <c r="AF19" s="673"/>
      <c r="AG19" s="673"/>
      <c r="AH19" s="673"/>
      <c r="AI19" s="673"/>
      <c r="AJ19" s="673"/>
      <c r="AK19" s="673"/>
      <c r="AL19" s="637">
        <v>1.5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121</v>
      </c>
      <c r="BH19" s="635"/>
      <c r="BI19" s="635"/>
      <c r="BJ19" s="635"/>
      <c r="BK19" s="635"/>
      <c r="BL19" s="635"/>
      <c r="BM19" s="635"/>
      <c r="BN19" s="636"/>
      <c r="BO19" s="672" t="s">
        <v>121</v>
      </c>
      <c r="BP19" s="672"/>
      <c r="BQ19" s="672"/>
      <c r="BR19" s="672"/>
      <c r="BS19" s="673" t="s">
        <v>121</v>
      </c>
      <c r="BT19" s="673"/>
      <c r="BU19" s="673"/>
      <c r="BV19" s="673"/>
      <c r="BW19" s="673"/>
      <c r="BX19" s="673"/>
      <c r="BY19" s="673"/>
      <c r="BZ19" s="673"/>
      <c r="CA19" s="673"/>
      <c r="CB19" s="708"/>
      <c r="CD19" s="631" t="s">
        <v>261</v>
      </c>
      <c r="CE19" s="632"/>
      <c r="CF19" s="632"/>
      <c r="CG19" s="632"/>
      <c r="CH19" s="632"/>
      <c r="CI19" s="632"/>
      <c r="CJ19" s="632"/>
      <c r="CK19" s="632"/>
      <c r="CL19" s="632"/>
      <c r="CM19" s="632"/>
      <c r="CN19" s="632"/>
      <c r="CO19" s="632"/>
      <c r="CP19" s="632"/>
      <c r="CQ19" s="633"/>
      <c r="CR19" s="634" t="s">
        <v>121</v>
      </c>
      <c r="CS19" s="635"/>
      <c r="CT19" s="635"/>
      <c r="CU19" s="635"/>
      <c r="CV19" s="635"/>
      <c r="CW19" s="635"/>
      <c r="CX19" s="635"/>
      <c r="CY19" s="636"/>
      <c r="CZ19" s="672" t="s">
        <v>121</v>
      </c>
      <c r="DA19" s="672"/>
      <c r="DB19" s="672"/>
      <c r="DC19" s="672"/>
      <c r="DD19" s="640" t="s">
        <v>121</v>
      </c>
      <c r="DE19" s="635"/>
      <c r="DF19" s="635"/>
      <c r="DG19" s="635"/>
      <c r="DH19" s="635"/>
      <c r="DI19" s="635"/>
      <c r="DJ19" s="635"/>
      <c r="DK19" s="635"/>
      <c r="DL19" s="635"/>
      <c r="DM19" s="635"/>
      <c r="DN19" s="635"/>
      <c r="DO19" s="635"/>
      <c r="DP19" s="636"/>
      <c r="DQ19" s="640" t="s">
        <v>121</v>
      </c>
      <c r="DR19" s="635"/>
      <c r="DS19" s="635"/>
      <c r="DT19" s="635"/>
      <c r="DU19" s="635"/>
      <c r="DV19" s="635"/>
      <c r="DW19" s="635"/>
      <c r="DX19" s="635"/>
      <c r="DY19" s="635"/>
      <c r="DZ19" s="635"/>
      <c r="EA19" s="635"/>
      <c r="EB19" s="635"/>
      <c r="EC19" s="671"/>
    </row>
    <row r="20" spans="2:133" ht="11.25" customHeight="1" x14ac:dyDescent="0.2">
      <c r="B20" s="709" t="s">
        <v>262</v>
      </c>
      <c r="C20" s="710"/>
      <c r="D20" s="710"/>
      <c r="E20" s="710"/>
      <c r="F20" s="710"/>
      <c r="G20" s="710"/>
      <c r="H20" s="710"/>
      <c r="I20" s="710"/>
      <c r="J20" s="710"/>
      <c r="K20" s="710"/>
      <c r="L20" s="710"/>
      <c r="M20" s="710"/>
      <c r="N20" s="710"/>
      <c r="O20" s="710"/>
      <c r="P20" s="710"/>
      <c r="Q20" s="711"/>
      <c r="R20" s="634">
        <v>4124</v>
      </c>
      <c r="S20" s="635"/>
      <c r="T20" s="635"/>
      <c r="U20" s="635"/>
      <c r="V20" s="635"/>
      <c r="W20" s="635"/>
      <c r="X20" s="635"/>
      <c r="Y20" s="636"/>
      <c r="Z20" s="672">
        <v>0.1</v>
      </c>
      <c r="AA20" s="672"/>
      <c r="AB20" s="672"/>
      <c r="AC20" s="672"/>
      <c r="AD20" s="673">
        <v>4124</v>
      </c>
      <c r="AE20" s="673"/>
      <c r="AF20" s="673"/>
      <c r="AG20" s="673"/>
      <c r="AH20" s="673"/>
      <c r="AI20" s="673"/>
      <c r="AJ20" s="673"/>
      <c r="AK20" s="673"/>
      <c r="AL20" s="637">
        <v>0.1</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121</v>
      </c>
      <c r="BH20" s="635"/>
      <c r="BI20" s="635"/>
      <c r="BJ20" s="635"/>
      <c r="BK20" s="635"/>
      <c r="BL20" s="635"/>
      <c r="BM20" s="635"/>
      <c r="BN20" s="636"/>
      <c r="BO20" s="672" t="s">
        <v>121</v>
      </c>
      <c r="BP20" s="672"/>
      <c r="BQ20" s="672"/>
      <c r="BR20" s="672"/>
      <c r="BS20" s="673" t="s">
        <v>121</v>
      </c>
      <c r="BT20" s="673"/>
      <c r="BU20" s="673"/>
      <c r="BV20" s="673"/>
      <c r="BW20" s="673"/>
      <c r="BX20" s="673"/>
      <c r="BY20" s="673"/>
      <c r="BZ20" s="673"/>
      <c r="CA20" s="673"/>
      <c r="CB20" s="708"/>
      <c r="CD20" s="631" t="s">
        <v>264</v>
      </c>
      <c r="CE20" s="632"/>
      <c r="CF20" s="632"/>
      <c r="CG20" s="632"/>
      <c r="CH20" s="632"/>
      <c r="CI20" s="632"/>
      <c r="CJ20" s="632"/>
      <c r="CK20" s="632"/>
      <c r="CL20" s="632"/>
      <c r="CM20" s="632"/>
      <c r="CN20" s="632"/>
      <c r="CO20" s="632"/>
      <c r="CP20" s="632"/>
      <c r="CQ20" s="633"/>
      <c r="CR20" s="634">
        <v>6813809</v>
      </c>
      <c r="CS20" s="635"/>
      <c r="CT20" s="635"/>
      <c r="CU20" s="635"/>
      <c r="CV20" s="635"/>
      <c r="CW20" s="635"/>
      <c r="CX20" s="635"/>
      <c r="CY20" s="636"/>
      <c r="CZ20" s="672">
        <v>100</v>
      </c>
      <c r="DA20" s="672"/>
      <c r="DB20" s="672"/>
      <c r="DC20" s="672"/>
      <c r="DD20" s="640">
        <v>748863</v>
      </c>
      <c r="DE20" s="635"/>
      <c r="DF20" s="635"/>
      <c r="DG20" s="635"/>
      <c r="DH20" s="635"/>
      <c r="DI20" s="635"/>
      <c r="DJ20" s="635"/>
      <c r="DK20" s="635"/>
      <c r="DL20" s="635"/>
      <c r="DM20" s="635"/>
      <c r="DN20" s="635"/>
      <c r="DO20" s="635"/>
      <c r="DP20" s="636"/>
      <c r="DQ20" s="640">
        <v>4239676</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1667984</v>
      </c>
      <c r="S21" s="635"/>
      <c r="T21" s="635"/>
      <c r="U21" s="635"/>
      <c r="V21" s="635"/>
      <c r="W21" s="635"/>
      <c r="X21" s="635"/>
      <c r="Y21" s="636"/>
      <c r="Z21" s="672">
        <v>23.2</v>
      </c>
      <c r="AA21" s="672"/>
      <c r="AB21" s="672"/>
      <c r="AC21" s="672"/>
      <c r="AD21" s="673">
        <v>1563566</v>
      </c>
      <c r="AE21" s="673"/>
      <c r="AF21" s="673"/>
      <c r="AG21" s="673"/>
      <c r="AH21" s="673"/>
      <c r="AI21" s="673"/>
      <c r="AJ21" s="673"/>
      <c r="AK21" s="673"/>
      <c r="AL21" s="637">
        <v>45.8</v>
      </c>
      <c r="AM21" s="638"/>
      <c r="AN21" s="638"/>
      <c r="AO21" s="674"/>
      <c r="AP21" s="631" t="s">
        <v>266</v>
      </c>
      <c r="AQ21" s="712"/>
      <c r="AR21" s="712"/>
      <c r="AS21" s="712"/>
      <c r="AT21" s="712"/>
      <c r="AU21" s="712"/>
      <c r="AV21" s="712"/>
      <c r="AW21" s="712"/>
      <c r="AX21" s="712"/>
      <c r="AY21" s="712"/>
      <c r="AZ21" s="712"/>
      <c r="BA21" s="712"/>
      <c r="BB21" s="712"/>
      <c r="BC21" s="712"/>
      <c r="BD21" s="712"/>
      <c r="BE21" s="712"/>
      <c r="BF21" s="713"/>
      <c r="BG21" s="634" t="s">
        <v>121</v>
      </c>
      <c r="BH21" s="635"/>
      <c r="BI21" s="635"/>
      <c r="BJ21" s="635"/>
      <c r="BK21" s="635"/>
      <c r="BL21" s="635"/>
      <c r="BM21" s="635"/>
      <c r="BN21" s="636"/>
      <c r="BO21" s="672" t="s">
        <v>121</v>
      </c>
      <c r="BP21" s="672"/>
      <c r="BQ21" s="672"/>
      <c r="BR21" s="672"/>
      <c r="BS21" s="673" t="s">
        <v>121</v>
      </c>
      <c r="BT21" s="673"/>
      <c r="BU21" s="673"/>
      <c r="BV21" s="673"/>
      <c r="BW21" s="673"/>
      <c r="BX21" s="673"/>
      <c r="BY21" s="673"/>
      <c r="BZ21" s="673"/>
      <c r="CA21" s="673"/>
      <c r="CB21" s="708"/>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1563566</v>
      </c>
      <c r="S22" s="635"/>
      <c r="T22" s="635"/>
      <c r="U22" s="635"/>
      <c r="V22" s="635"/>
      <c r="W22" s="635"/>
      <c r="X22" s="635"/>
      <c r="Y22" s="636"/>
      <c r="Z22" s="672">
        <v>21.8</v>
      </c>
      <c r="AA22" s="672"/>
      <c r="AB22" s="672"/>
      <c r="AC22" s="672"/>
      <c r="AD22" s="673">
        <v>1563566</v>
      </c>
      <c r="AE22" s="673"/>
      <c r="AF22" s="673"/>
      <c r="AG22" s="673"/>
      <c r="AH22" s="673"/>
      <c r="AI22" s="673"/>
      <c r="AJ22" s="673"/>
      <c r="AK22" s="673"/>
      <c r="AL22" s="637">
        <v>45.8</v>
      </c>
      <c r="AM22" s="638"/>
      <c r="AN22" s="638"/>
      <c r="AO22" s="674"/>
      <c r="AP22" s="631" t="s">
        <v>268</v>
      </c>
      <c r="AQ22" s="712"/>
      <c r="AR22" s="712"/>
      <c r="AS22" s="712"/>
      <c r="AT22" s="712"/>
      <c r="AU22" s="712"/>
      <c r="AV22" s="712"/>
      <c r="AW22" s="712"/>
      <c r="AX22" s="712"/>
      <c r="AY22" s="712"/>
      <c r="AZ22" s="712"/>
      <c r="BA22" s="712"/>
      <c r="BB22" s="712"/>
      <c r="BC22" s="712"/>
      <c r="BD22" s="712"/>
      <c r="BE22" s="712"/>
      <c r="BF22" s="713"/>
      <c r="BG22" s="634" t="s">
        <v>121</v>
      </c>
      <c r="BH22" s="635"/>
      <c r="BI22" s="635"/>
      <c r="BJ22" s="635"/>
      <c r="BK22" s="635"/>
      <c r="BL22" s="635"/>
      <c r="BM22" s="635"/>
      <c r="BN22" s="636"/>
      <c r="BO22" s="672" t="s">
        <v>121</v>
      </c>
      <c r="BP22" s="672"/>
      <c r="BQ22" s="672"/>
      <c r="BR22" s="672"/>
      <c r="BS22" s="673" t="s">
        <v>121</v>
      </c>
      <c r="BT22" s="673"/>
      <c r="BU22" s="673"/>
      <c r="BV22" s="673"/>
      <c r="BW22" s="673"/>
      <c r="BX22" s="673"/>
      <c r="BY22" s="673"/>
      <c r="BZ22" s="673"/>
      <c r="CA22" s="673"/>
      <c r="CB22" s="708"/>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104418</v>
      </c>
      <c r="S23" s="635"/>
      <c r="T23" s="635"/>
      <c r="U23" s="635"/>
      <c r="V23" s="635"/>
      <c r="W23" s="635"/>
      <c r="X23" s="635"/>
      <c r="Y23" s="636"/>
      <c r="Z23" s="672">
        <v>1.5</v>
      </c>
      <c r="AA23" s="672"/>
      <c r="AB23" s="672"/>
      <c r="AC23" s="672"/>
      <c r="AD23" s="673" t="s">
        <v>121</v>
      </c>
      <c r="AE23" s="673"/>
      <c r="AF23" s="673"/>
      <c r="AG23" s="673"/>
      <c r="AH23" s="673"/>
      <c r="AI23" s="673"/>
      <c r="AJ23" s="673"/>
      <c r="AK23" s="673"/>
      <c r="AL23" s="637" t="s">
        <v>121</v>
      </c>
      <c r="AM23" s="638"/>
      <c r="AN23" s="638"/>
      <c r="AO23" s="674"/>
      <c r="AP23" s="631" t="s">
        <v>271</v>
      </c>
      <c r="AQ23" s="712"/>
      <c r="AR23" s="712"/>
      <c r="AS23" s="712"/>
      <c r="AT23" s="712"/>
      <c r="AU23" s="712"/>
      <c r="AV23" s="712"/>
      <c r="AW23" s="712"/>
      <c r="AX23" s="712"/>
      <c r="AY23" s="712"/>
      <c r="AZ23" s="712"/>
      <c r="BA23" s="712"/>
      <c r="BB23" s="712"/>
      <c r="BC23" s="712"/>
      <c r="BD23" s="712"/>
      <c r="BE23" s="712"/>
      <c r="BF23" s="713"/>
      <c r="BG23" s="634" t="s">
        <v>121</v>
      </c>
      <c r="BH23" s="635"/>
      <c r="BI23" s="635"/>
      <c r="BJ23" s="635"/>
      <c r="BK23" s="635"/>
      <c r="BL23" s="635"/>
      <c r="BM23" s="635"/>
      <c r="BN23" s="636"/>
      <c r="BO23" s="672" t="s">
        <v>121</v>
      </c>
      <c r="BP23" s="672"/>
      <c r="BQ23" s="672"/>
      <c r="BR23" s="672"/>
      <c r="BS23" s="673" t="s">
        <v>121</v>
      </c>
      <c r="BT23" s="673"/>
      <c r="BU23" s="673"/>
      <c r="BV23" s="673"/>
      <c r="BW23" s="673"/>
      <c r="BX23" s="673"/>
      <c r="BY23" s="673"/>
      <c r="BZ23" s="673"/>
      <c r="CA23" s="673"/>
      <c r="CB23" s="708"/>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t="s">
        <v>121</v>
      </c>
      <c r="S24" s="635"/>
      <c r="T24" s="635"/>
      <c r="U24" s="635"/>
      <c r="V24" s="635"/>
      <c r="W24" s="635"/>
      <c r="X24" s="635"/>
      <c r="Y24" s="636"/>
      <c r="Z24" s="672" t="s">
        <v>121</v>
      </c>
      <c r="AA24" s="672"/>
      <c r="AB24" s="672"/>
      <c r="AC24" s="672"/>
      <c r="AD24" s="673" t="s">
        <v>121</v>
      </c>
      <c r="AE24" s="673"/>
      <c r="AF24" s="673"/>
      <c r="AG24" s="673"/>
      <c r="AH24" s="673"/>
      <c r="AI24" s="673"/>
      <c r="AJ24" s="673"/>
      <c r="AK24" s="673"/>
      <c r="AL24" s="637" t="s">
        <v>121</v>
      </c>
      <c r="AM24" s="638"/>
      <c r="AN24" s="638"/>
      <c r="AO24" s="674"/>
      <c r="AP24" s="631" t="s">
        <v>278</v>
      </c>
      <c r="AQ24" s="712"/>
      <c r="AR24" s="712"/>
      <c r="AS24" s="712"/>
      <c r="AT24" s="712"/>
      <c r="AU24" s="712"/>
      <c r="AV24" s="712"/>
      <c r="AW24" s="712"/>
      <c r="AX24" s="712"/>
      <c r="AY24" s="712"/>
      <c r="AZ24" s="712"/>
      <c r="BA24" s="712"/>
      <c r="BB24" s="712"/>
      <c r="BC24" s="712"/>
      <c r="BD24" s="712"/>
      <c r="BE24" s="712"/>
      <c r="BF24" s="713"/>
      <c r="BG24" s="634" t="s">
        <v>121</v>
      </c>
      <c r="BH24" s="635"/>
      <c r="BI24" s="635"/>
      <c r="BJ24" s="635"/>
      <c r="BK24" s="635"/>
      <c r="BL24" s="635"/>
      <c r="BM24" s="635"/>
      <c r="BN24" s="636"/>
      <c r="BO24" s="672" t="s">
        <v>121</v>
      </c>
      <c r="BP24" s="672"/>
      <c r="BQ24" s="672"/>
      <c r="BR24" s="672"/>
      <c r="BS24" s="673" t="s">
        <v>121</v>
      </c>
      <c r="BT24" s="673"/>
      <c r="BU24" s="673"/>
      <c r="BV24" s="673"/>
      <c r="BW24" s="673"/>
      <c r="BX24" s="673"/>
      <c r="BY24" s="673"/>
      <c r="BZ24" s="673"/>
      <c r="CA24" s="673"/>
      <c r="CB24" s="708"/>
      <c r="CD24" s="692" t="s">
        <v>279</v>
      </c>
      <c r="CE24" s="693"/>
      <c r="CF24" s="693"/>
      <c r="CG24" s="693"/>
      <c r="CH24" s="693"/>
      <c r="CI24" s="693"/>
      <c r="CJ24" s="693"/>
      <c r="CK24" s="693"/>
      <c r="CL24" s="693"/>
      <c r="CM24" s="693"/>
      <c r="CN24" s="693"/>
      <c r="CO24" s="693"/>
      <c r="CP24" s="693"/>
      <c r="CQ24" s="694"/>
      <c r="CR24" s="689">
        <v>2669739</v>
      </c>
      <c r="CS24" s="690"/>
      <c r="CT24" s="690"/>
      <c r="CU24" s="690"/>
      <c r="CV24" s="690"/>
      <c r="CW24" s="690"/>
      <c r="CX24" s="690"/>
      <c r="CY24" s="715"/>
      <c r="CZ24" s="716">
        <v>39.200000000000003</v>
      </c>
      <c r="DA24" s="698"/>
      <c r="DB24" s="698"/>
      <c r="DC24" s="718"/>
      <c r="DD24" s="714">
        <v>1776412</v>
      </c>
      <c r="DE24" s="690"/>
      <c r="DF24" s="690"/>
      <c r="DG24" s="690"/>
      <c r="DH24" s="690"/>
      <c r="DI24" s="690"/>
      <c r="DJ24" s="690"/>
      <c r="DK24" s="715"/>
      <c r="DL24" s="714">
        <v>1511436</v>
      </c>
      <c r="DM24" s="690"/>
      <c r="DN24" s="690"/>
      <c r="DO24" s="690"/>
      <c r="DP24" s="690"/>
      <c r="DQ24" s="690"/>
      <c r="DR24" s="690"/>
      <c r="DS24" s="690"/>
      <c r="DT24" s="690"/>
      <c r="DU24" s="690"/>
      <c r="DV24" s="715"/>
      <c r="DW24" s="716">
        <v>44.1</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3513281</v>
      </c>
      <c r="S25" s="635"/>
      <c r="T25" s="635"/>
      <c r="U25" s="635"/>
      <c r="V25" s="635"/>
      <c r="W25" s="635"/>
      <c r="X25" s="635"/>
      <c r="Y25" s="636"/>
      <c r="Z25" s="672">
        <v>48.9</v>
      </c>
      <c r="AA25" s="672"/>
      <c r="AB25" s="672"/>
      <c r="AC25" s="672"/>
      <c r="AD25" s="673">
        <v>3408863</v>
      </c>
      <c r="AE25" s="673"/>
      <c r="AF25" s="673"/>
      <c r="AG25" s="673"/>
      <c r="AH25" s="673"/>
      <c r="AI25" s="673"/>
      <c r="AJ25" s="673"/>
      <c r="AK25" s="673"/>
      <c r="AL25" s="637">
        <v>99.9</v>
      </c>
      <c r="AM25" s="638"/>
      <c r="AN25" s="638"/>
      <c r="AO25" s="674"/>
      <c r="AP25" s="631" t="s">
        <v>281</v>
      </c>
      <c r="AQ25" s="712"/>
      <c r="AR25" s="712"/>
      <c r="AS25" s="712"/>
      <c r="AT25" s="712"/>
      <c r="AU25" s="712"/>
      <c r="AV25" s="712"/>
      <c r="AW25" s="712"/>
      <c r="AX25" s="712"/>
      <c r="AY25" s="712"/>
      <c r="AZ25" s="712"/>
      <c r="BA25" s="712"/>
      <c r="BB25" s="712"/>
      <c r="BC25" s="712"/>
      <c r="BD25" s="712"/>
      <c r="BE25" s="712"/>
      <c r="BF25" s="713"/>
      <c r="BG25" s="634" t="s">
        <v>121</v>
      </c>
      <c r="BH25" s="635"/>
      <c r="BI25" s="635"/>
      <c r="BJ25" s="635"/>
      <c r="BK25" s="635"/>
      <c r="BL25" s="635"/>
      <c r="BM25" s="635"/>
      <c r="BN25" s="636"/>
      <c r="BO25" s="672" t="s">
        <v>121</v>
      </c>
      <c r="BP25" s="672"/>
      <c r="BQ25" s="672"/>
      <c r="BR25" s="672"/>
      <c r="BS25" s="673" t="s">
        <v>121</v>
      </c>
      <c r="BT25" s="673"/>
      <c r="BU25" s="673"/>
      <c r="BV25" s="673"/>
      <c r="BW25" s="673"/>
      <c r="BX25" s="673"/>
      <c r="BY25" s="673"/>
      <c r="BZ25" s="673"/>
      <c r="CA25" s="673"/>
      <c r="CB25" s="708"/>
      <c r="CD25" s="631" t="s">
        <v>282</v>
      </c>
      <c r="CE25" s="632"/>
      <c r="CF25" s="632"/>
      <c r="CG25" s="632"/>
      <c r="CH25" s="632"/>
      <c r="CI25" s="632"/>
      <c r="CJ25" s="632"/>
      <c r="CK25" s="632"/>
      <c r="CL25" s="632"/>
      <c r="CM25" s="632"/>
      <c r="CN25" s="632"/>
      <c r="CO25" s="632"/>
      <c r="CP25" s="632"/>
      <c r="CQ25" s="633"/>
      <c r="CR25" s="634">
        <v>927308</v>
      </c>
      <c r="CS25" s="647"/>
      <c r="CT25" s="647"/>
      <c r="CU25" s="647"/>
      <c r="CV25" s="647"/>
      <c r="CW25" s="647"/>
      <c r="CX25" s="647"/>
      <c r="CY25" s="648"/>
      <c r="CZ25" s="637">
        <v>13.6</v>
      </c>
      <c r="DA25" s="649"/>
      <c r="DB25" s="649"/>
      <c r="DC25" s="650"/>
      <c r="DD25" s="640">
        <v>850701</v>
      </c>
      <c r="DE25" s="647"/>
      <c r="DF25" s="647"/>
      <c r="DG25" s="647"/>
      <c r="DH25" s="647"/>
      <c r="DI25" s="647"/>
      <c r="DJ25" s="647"/>
      <c r="DK25" s="648"/>
      <c r="DL25" s="640">
        <v>759023</v>
      </c>
      <c r="DM25" s="647"/>
      <c r="DN25" s="647"/>
      <c r="DO25" s="647"/>
      <c r="DP25" s="647"/>
      <c r="DQ25" s="647"/>
      <c r="DR25" s="647"/>
      <c r="DS25" s="647"/>
      <c r="DT25" s="647"/>
      <c r="DU25" s="647"/>
      <c r="DV25" s="648"/>
      <c r="DW25" s="637">
        <v>22.2</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640</v>
      </c>
      <c r="S26" s="635"/>
      <c r="T26" s="635"/>
      <c r="U26" s="635"/>
      <c r="V26" s="635"/>
      <c r="W26" s="635"/>
      <c r="X26" s="635"/>
      <c r="Y26" s="636"/>
      <c r="Z26" s="672">
        <v>0</v>
      </c>
      <c r="AA26" s="672"/>
      <c r="AB26" s="672"/>
      <c r="AC26" s="672"/>
      <c r="AD26" s="673">
        <v>640</v>
      </c>
      <c r="AE26" s="673"/>
      <c r="AF26" s="673"/>
      <c r="AG26" s="673"/>
      <c r="AH26" s="673"/>
      <c r="AI26" s="673"/>
      <c r="AJ26" s="673"/>
      <c r="AK26" s="673"/>
      <c r="AL26" s="637">
        <v>0</v>
      </c>
      <c r="AM26" s="638"/>
      <c r="AN26" s="638"/>
      <c r="AO26" s="674"/>
      <c r="AP26" s="631" t="s">
        <v>284</v>
      </c>
      <c r="AQ26" s="712"/>
      <c r="AR26" s="712"/>
      <c r="AS26" s="712"/>
      <c r="AT26" s="712"/>
      <c r="AU26" s="712"/>
      <c r="AV26" s="712"/>
      <c r="AW26" s="712"/>
      <c r="AX26" s="712"/>
      <c r="AY26" s="712"/>
      <c r="AZ26" s="712"/>
      <c r="BA26" s="712"/>
      <c r="BB26" s="712"/>
      <c r="BC26" s="712"/>
      <c r="BD26" s="712"/>
      <c r="BE26" s="712"/>
      <c r="BF26" s="713"/>
      <c r="BG26" s="634" t="s">
        <v>121</v>
      </c>
      <c r="BH26" s="635"/>
      <c r="BI26" s="635"/>
      <c r="BJ26" s="635"/>
      <c r="BK26" s="635"/>
      <c r="BL26" s="635"/>
      <c r="BM26" s="635"/>
      <c r="BN26" s="636"/>
      <c r="BO26" s="672" t="s">
        <v>121</v>
      </c>
      <c r="BP26" s="672"/>
      <c r="BQ26" s="672"/>
      <c r="BR26" s="672"/>
      <c r="BS26" s="673" t="s">
        <v>121</v>
      </c>
      <c r="BT26" s="673"/>
      <c r="BU26" s="673"/>
      <c r="BV26" s="673"/>
      <c r="BW26" s="673"/>
      <c r="BX26" s="673"/>
      <c r="BY26" s="673"/>
      <c r="BZ26" s="673"/>
      <c r="CA26" s="673"/>
      <c r="CB26" s="708"/>
      <c r="CD26" s="631" t="s">
        <v>285</v>
      </c>
      <c r="CE26" s="632"/>
      <c r="CF26" s="632"/>
      <c r="CG26" s="632"/>
      <c r="CH26" s="632"/>
      <c r="CI26" s="632"/>
      <c r="CJ26" s="632"/>
      <c r="CK26" s="632"/>
      <c r="CL26" s="632"/>
      <c r="CM26" s="632"/>
      <c r="CN26" s="632"/>
      <c r="CO26" s="632"/>
      <c r="CP26" s="632"/>
      <c r="CQ26" s="633"/>
      <c r="CR26" s="634">
        <v>529978</v>
      </c>
      <c r="CS26" s="635"/>
      <c r="CT26" s="635"/>
      <c r="CU26" s="635"/>
      <c r="CV26" s="635"/>
      <c r="CW26" s="635"/>
      <c r="CX26" s="635"/>
      <c r="CY26" s="636"/>
      <c r="CZ26" s="637">
        <v>7.8</v>
      </c>
      <c r="DA26" s="649"/>
      <c r="DB26" s="649"/>
      <c r="DC26" s="650"/>
      <c r="DD26" s="640">
        <v>497212</v>
      </c>
      <c r="DE26" s="635"/>
      <c r="DF26" s="635"/>
      <c r="DG26" s="635"/>
      <c r="DH26" s="635"/>
      <c r="DI26" s="635"/>
      <c r="DJ26" s="635"/>
      <c r="DK26" s="636"/>
      <c r="DL26" s="640" t="s">
        <v>121</v>
      </c>
      <c r="DM26" s="635"/>
      <c r="DN26" s="635"/>
      <c r="DO26" s="635"/>
      <c r="DP26" s="635"/>
      <c r="DQ26" s="635"/>
      <c r="DR26" s="635"/>
      <c r="DS26" s="635"/>
      <c r="DT26" s="635"/>
      <c r="DU26" s="635"/>
      <c r="DV26" s="636"/>
      <c r="DW26" s="637" t="s">
        <v>121</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94737</v>
      </c>
      <c r="S27" s="635"/>
      <c r="T27" s="635"/>
      <c r="U27" s="635"/>
      <c r="V27" s="635"/>
      <c r="W27" s="635"/>
      <c r="X27" s="635"/>
      <c r="Y27" s="636"/>
      <c r="Z27" s="672">
        <v>1.3</v>
      </c>
      <c r="AA27" s="672"/>
      <c r="AB27" s="672"/>
      <c r="AC27" s="672"/>
      <c r="AD27" s="673" t="s">
        <v>121</v>
      </c>
      <c r="AE27" s="673"/>
      <c r="AF27" s="673"/>
      <c r="AG27" s="673"/>
      <c r="AH27" s="673"/>
      <c r="AI27" s="673"/>
      <c r="AJ27" s="673"/>
      <c r="AK27" s="673"/>
      <c r="AL27" s="637" t="s">
        <v>121</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1391106</v>
      </c>
      <c r="BH27" s="635"/>
      <c r="BI27" s="635"/>
      <c r="BJ27" s="635"/>
      <c r="BK27" s="635"/>
      <c r="BL27" s="635"/>
      <c r="BM27" s="635"/>
      <c r="BN27" s="636"/>
      <c r="BO27" s="672">
        <v>100</v>
      </c>
      <c r="BP27" s="672"/>
      <c r="BQ27" s="672"/>
      <c r="BR27" s="672"/>
      <c r="BS27" s="673">
        <v>24671</v>
      </c>
      <c r="BT27" s="673"/>
      <c r="BU27" s="673"/>
      <c r="BV27" s="673"/>
      <c r="BW27" s="673"/>
      <c r="BX27" s="673"/>
      <c r="BY27" s="673"/>
      <c r="BZ27" s="673"/>
      <c r="CA27" s="673"/>
      <c r="CB27" s="708"/>
      <c r="CD27" s="631" t="s">
        <v>288</v>
      </c>
      <c r="CE27" s="632"/>
      <c r="CF27" s="632"/>
      <c r="CG27" s="632"/>
      <c r="CH27" s="632"/>
      <c r="CI27" s="632"/>
      <c r="CJ27" s="632"/>
      <c r="CK27" s="632"/>
      <c r="CL27" s="632"/>
      <c r="CM27" s="632"/>
      <c r="CN27" s="632"/>
      <c r="CO27" s="632"/>
      <c r="CP27" s="632"/>
      <c r="CQ27" s="633"/>
      <c r="CR27" s="634">
        <v>1344009</v>
      </c>
      <c r="CS27" s="647"/>
      <c r="CT27" s="647"/>
      <c r="CU27" s="647"/>
      <c r="CV27" s="647"/>
      <c r="CW27" s="647"/>
      <c r="CX27" s="647"/>
      <c r="CY27" s="648"/>
      <c r="CZ27" s="637">
        <v>19.7</v>
      </c>
      <c r="DA27" s="649"/>
      <c r="DB27" s="649"/>
      <c r="DC27" s="650"/>
      <c r="DD27" s="640">
        <v>527289</v>
      </c>
      <c r="DE27" s="647"/>
      <c r="DF27" s="647"/>
      <c r="DG27" s="647"/>
      <c r="DH27" s="647"/>
      <c r="DI27" s="647"/>
      <c r="DJ27" s="647"/>
      <c r="DK27" s="648"/>
      <c r="DL27" s="640">
        <v>353991</v>
      </c>
      <c r="DM27" s="647"/>
      <c r="DN27" s="647"/>
      <c r="DO27" s="647"/>
      <c r="DP27" s="647"/>
      <c r="DQ27" s="647"/>
      <c r="DR27" s="647"/>
      <c r="DS27" s="647"/>
      <c r="DT27" s="647"/>
      <c r="DU27" s="647"/>
      <c r="DV27" s="648"/>
      <c r="DW27" s="637">
        <v>10.3</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15579</v>
      </c>
      <c r="S28" s="635"/>
      <c r="T28" s="635"/>
      <c r="U28" s="635"/>
      <c r="V28" s="635"/>
      <c r="W28" s="635"/>
      <c r="X28" s="635"/>
      <c r="Y28" s="636"/>
      <c r="Z28" s="672">
        <v>0.2</v>
      </c>
      <c r="AA28" s="672"/>
      <c r="AB28" s="672"/>
      <c r="AC28" s="672"/>
      <c r="AD28" s="673">
        <v>2227</v>
      </c>
      <c r="AE28" s="673"/>
      <c r="AF28" s="673"/>
      <c r="AG28" s="673"/>
      <c r="AH28" s="673"/>
      <c r="AI28" s="673"/>
      <c r="AJ28" s="673"/>
      <c r="AK28" s="673"/>
      <c r="AL28" s="637">
        <v>0.1</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398422</v>
      </c>
      <c r="CS28" s="635"/>
      <c r="CT28" s="635"/>
      <c r="CU28" s="635"/>
      <c r="CV28" s="635"/>
      <c r="CW28" s="635"/>
      <c r="CX28" s="635"/>
      <c r="CY28" s="636"/>
      <c r="CZ28" s="637">
        <v>5.8</v>
      </c>
      <c r="DA28" s="649"/>
      <c r="DB28" s="649"/>
      <c r="DC28" s="650"/>
      <c r="DD28" s="640">
        <v>398422</v>
      </c>
      <c r="DE28" s="635"/>
      <c r="DF28" s="635"/>
      <c r="DG28" s="635"/>
      <c r="DH28" s="635"/>
      <c r="DI28" s="635"/>
      <c r="DJ28" s="635"/>
      <c r="DK28" s="636"/>
      <c r="DL28" s="640">
        <v>398422</v>
      </c>
      <c r="DM28" s="635"/>
      <c r="DN28" s="635"/>
      <c r="DO28" s="635"/>
      <c r="DP28" s="635"/>
      <c r="DQ28" s="635"/>
      <c r="DR28" s="635"/>
      <c r="DS28" s="635"/>
      <c r="DT28" s="635"/>
      <c r="DU28" s="635"/>
      <c r="DV28" s="636"/>
      <c r="DW28" s="637">
        <v>11.6</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12989</v>
      </c>
      <c r="S29" s="635"/>
      <c r="T29" s="635"/>
      <c r="U29" s="635"/>
      <c r="V29" s="635"/>
      <c r="W29" s="635"/>
      <c r="X29" s="635"/>
      <c r="Y29" s="636"/>
      <c r="Z29" s="672">
        <v>0.2</v>
      </c>
      <c r="AA29" s="672"/>
      <c r="AB29" s="672"/>
      <c r="AC29" s="672"/>
      <c r="AD29" s="673">
        <v>151</v>
      </c>
      <c r="AE29" s="673"/>
      <c r="AF29" s="673"/>
      <c r="AG29" s="673"/>
      <c r="AH29" s="673"/>
      <c r="AI29" s="673"/>
      <c r="AJ29" s="673"/>
      <c r="AK29" s="673"/>
      <c r="AL29" s="637">
        <v>0</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08"/>
      <c r="CD29" s="653" t="s">
        <v>292</v>
      </c>
      <c r="CE29" s="654"/>
      <c r="CF29" s="631" t="s">
        <v>66</v>
      </c>
      <c r="CG29" s="632"/>
      <c r="CH29" s="632"/>
      <c r="CI29" s="632"/>
      <c r="CJ29" s="632"/>
      <c r="CK29" s="632"/>
      <c r="CL29" s="632"/>
      <c r="CM29" s="632"/>
      <c r="CN29" s="632"/>
      <c r="CO29" s="632"/>
      <c r="CP29" s="632"/>
      <c r="CQ29" s="633"/>
      <c r="CR29" s="634">
        <v>398422</v>
      </c>
      <c r="CS29" s="647"/>
      <c r="CT29" s="647"/>
      <c r="CU29" s="647"/>
      <c r="CV29" s="647"/>
      <c r="CW29" s="647"/>
      <c r="CX29" s="647"/>
      <c r="CY29" s="648"/>
      <c r="CZ29" s="637">
        <v>5.8</v>
      </c>
      <c r="DA29" s="649"/>
      <c r="DB29" s="649"/>
      <c r="DC29" s="650"/>
      <c r="DD29" s="640">
        <v>398422</v>
      </c>
      <c r="DE29" s="647"/>
      <c r="DF29" s="647"/>
      <c r="DG29" s="647"/>
      <c r="DH29" s="647"/>
      <c r="DI29" s="647"/>
      <c r="DJ29" s="647"/>
      <c r="DK29" s="648"/>
      <c r="DL29" s="640">
        <v>398422</v>
      </c>
      <c r="DM29" s="647"/>
      <c r="DN29" s="647"/>
      <c r="DO29" s="647"/>
      <c r="DP29" s="647"/>
      <c r="DQ29" s="647"/>
      <c r="DR29" s="647"/>
      <c r="DS29" s="647"/>
      <c r="DT29" s="647"/>
      <c r="DU29" s="647"/>
      <c r="DV29" s="648"/>
      <c r="DW29" s="637">
        <v>11.6</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947913</v>
      </c>
      <c r="S30" s="635"/>
      <c r="T30" s="635"/>
      <c r="U30" s="635"/>
      <c r="V30" s="635"/>
      <c r="W30" s="635"/>
      <c r="X30" s="635"/>
      <c r="Y30" s="636"/>
      <c r="Z30" s="672">
        <v>13.2</v>
      </c>
      <c r="AA30" s="672"/>
      <c r="AB30" s="672"/>
      <c r="AC30" s="672"/>
      <c r="AD30" s="673" t="s">
        <v>121</v>
      </c>
      <c r="AE30" s="673"/>
      <c r="AF30" s="673"/>
      <c r="AG30" s="673"/>
      <c r="AH30" s="673"/>
      <c r="AI30" s="673"/>
      <c r="AJ30" s="673"/>
      <c r="AK30" s="673"/>
      <c r="AL30" s="637" t="s">
        <v>121</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6"/>
      <c r="BI30" s="706"/>
      <c r="BJ30" s="706"/>
      <c r="BK30" s="706"/>
      <c r="BL30" s="706"/>
      <c r="BM30" s="706"/>
      <c r="BN30" s="706"/>
      <c r="BO30" s="706"/>
      <c r="BP30" s="706"/>
      <c r="BQ30" s="707"/>
      <c r="BR30" s="686" t="s">
        <v>295</v>
      </c>
      <c r="BS30" s="706"/>
      <c r="BT30" s="706"/>
      <c r="BU30" s="706"/>
      <c r="BV30" s="706"/>
      <c r="BW30" s="706"/>
      <c r="BX30" s="706"/>
      <c r="BY30" s="706"/>
      <c r="BZ30" s="706"/>
      <c r="CA30" s="706"/>
      <c r="CB30" s="707"/>
      <c r="CD30" s="655"/>
      <c r="CE30" s="656"/>
      <c r="CF30" s="631" t="s">
        <v>296</v>
      </c>
      <c r="CG30" s="632"/>
      <c r="CH30" s="632"/>
      <c r="CI30" s="632"/>
      <c r="CJ30" s="632"/>
      <c r="CK30" s="632"/>
      <c r="CL30" s="632"/>
      <c r="CM30" s="632"/>
      <c r="CN30" s="632"/>
      <c r="CO30" s="632"/>
      <c r="CP30" s="632"/>
      <c r="CQ30" s="633"/>
      <c r="CR30" s="634">
        <v>384949</v>
      </c>
      <c r="CS30" s="635"/>
      <c r="CT30" s="635"/>
      <c r="CU30" s="635"/>
      <c r="CV30" s="635"/>
      <c r="CW30" s="635"/>
      <c r="CX30" s="635"/>
      <c r="CY30" s="636"/>
      <c r="CZ30" s="637">
        <v>5.6</v>
      </c>
      <c r="DA30" s="649"/>
      <c r="DB30" s="649"/>
      <c r="DC30" s="650"/>
      <c r="DD30" s="640">
        <v>384949</v>
      </c>
      <c r="DE30" s="635"/>
      <c r="DF30" s="635"/>
      <c r="DG30" s="635"/>
      <c r="DH30" s="635"/>
      <c r="DI30" s="635"/>
      <c r="DJ30" s="635"/>
      <c r="DK30" s="636"/>
      <c r="DL30" s="640">
        <v>384949</v>
      </c>
      <c r="DM30" s="635"/>
      <c r="DN30" s="635"/>
      <c r="DO30" s="635"/>
      <c r="DP30" s="635"/>
      <c r="DQ30" s="635"/>
      <c r="DR30" s="635"/>
      <c r="DS30" s="635"/>
      <c r="DT30" s="635"/>
      <c r="DU30" s="635"/>
      <c r="DV30" s="636"/>
      <c r="DW30" s="637">
        <v>11.2</v>
      </c>
      <c r="DX30" s="649"/>
      <c r="DY30" s="649"/>
      <c r="DZ30" s="649"/>
      <c r="EA30" s="649"/>
      <c r="EB30" s="649"/>
      <c r="EC30" s="661"/>
    </row>
    <row r="31" spans="2:133" ht="11.25" customHeight="1" x14ac:dyDescent="0.2">
      <c r="B31" s="709" t="s">
        <v>297</v>
      </c>
      <c r="C31" s="710"/>
      <c r="D31" s="710"/>
      <c r="E31" s="710"/>
      <c r="F31" s="710"/>
      <c r="G31" s="710"/>
      <c r="H31" s="710"/>
      <c r="I31" s="710"/>
      <c r="J31" s="710"/>
      <c r="K31" s="710"/>
      <c r="L31" s="710"/>
      <c r="M31" s="710"/>
      <c r="N31" s="710"/>
      <c r="O31" s="710"/>
      <c r="P31" s="710"/>
      <c r="Q31" s="711"/>
      <c r="R31" s="634" t="s">
        <v>121</v>
      </c>
      <c r="S31" s="635"/>
      <c r="T31" s="635"/>
      <c r="U31" s="635"/>
      <c r="V31" s="635"/>
      <c r="W31" s="635"/>
      <c r="X31" s="635"/>
      <c r="Y31" s="636"/>
      <c r="Z31" s="672" t="s">
        <v>121</v>
      </c>
      <c r="AA31" s="672"/>
      <c r="AB31" s="672"/>
      <c r="AC31" s="672"/>
      <c r="AD31" s="673" t="s">
        <v>121</v>
      </c>
      <c r="AE31" s="673"/>
      <c r="AF31" s="673"/>
      <c r="AG31" s="673"/>
      <c r="AH31" s="673"/>
      <c r="AI31" s="673"/>
      <c r="AJ31" s="673"/>
      <c r="AK31" s="673"/>
      <c r="AL31" s="637" t="s">
        <v>121</v>
      </c>
      <c r="AM31" s="638"/>
      <c r="AN31" s="638"/>
      <c r="AO31" s="674"/>
      <c r="AP31" s="700" t="s">
        <v>298</v>
      </c>
      <c r="AQ31" s="701"/>
      <c r="AR31" s="701"/>
      <c r="AS31" s="701"/>
      <c r="AT31" s="702" t="s">
        <v>299</v>
      </c>
      <c r="AU31" s="200"/>
      <c r="AV31" s="200"/>
      <c r="AW31" s="200"/>
      <c r="AX31" s="692" t="s">
        <v>177</v>
      </c>
      <c r="AY31" s="693"/>
      <c r="AZ31" s="693"/>
      <c r="BA31" s="693"/>
      <c r="BB31" s="693"/>
      <c r="BC31" s="693"/>
      <c r="BD31" s="693"/>
      <c r="BE31" s="693"/>
      <c r="BF31" s="694"/>
      <c r="BG31" s="696">
        <v>99.6</v>
      </c>
      <c r="BH31" s="697"/>
      <c r="BI31" s="697"/>
      <c r="BJ31" s="697"/>
      <c r="BK31" s="697"/>
      <c r="BL31" s="697"/>
      <c r="BM31" s="698">
        <v>98.8</v>
      </c>
      <c r="BN31" s="697"/>
      <c r="BO31" s="697"/>
      <c r="BP31" s="697"/>
      <c r="BQ31" s="699"/>
      <c r="BR31" s="696">
        <v>99.7</v>
      </c>
      <c r="BS31" s="697"/>
      <c r="BT31" s="697"/>
      <c r="BU31" s="697"/>
      <c r="BV31" s="697"/>
      <c r="BW31" s="697"/>
      <c r="BX31" s="698">
        <v>99</v>
      </c>
      <c r="BY31" s="697"/>
      <c r="BZ31" s="697"/>
      <c r="CA31" s="697"/>
      <c r="CB31" s="699"/>
      <c r="CD31" s="655"/>
      <c r="CE31" s="656"/>
      <c r="CF31" s="631" t="s">
        <v>300</v>
      </c>
      <c r="CG31" s="632"/>
      <c r="CH31" s="632"/>
      <c r="CI31" s="632"/>
      <c r="CJ31" s="632"/>
      <c r="CK31" s="632"/>
      <c r="CL31" s="632"/>
      <c r="CM31" s="632"/>
      <c r="CN31" s="632"/>
      <c r="CO31" s="632"/>
      <c r="CP31" s="632"/>
      <c r="CQ31" s="633"/>
      <c r="CR31" s="634">
        <v>13473</v>
      </c>
      <c r="CS31" s="647"/>
      <c r="CT31" s="647"/>
      <c r="CU31" s="647"/>
      <c r="CV31" s="647"/>
      <c r="CW31" s="647"/>
      <c r="CX31" s="647"/>
      <c r="CY31" s="648"/>
      <c r="CZ31" s="637">
        <v>0.2</v>
      </c>
      <c r="DA31" s="649"/>
      <c r="DB31" s="649"/>
      <c r="DC31" s="650"/>
      <c r="DD31" s="640">
        <v>13473</v>
      </c>
      <c r="DE31" s="647"/>
      <c r="DF31" s="647"/>
      <c r="DG31" s="647"/>
      <c r="DH31" s="647"/>
      <c r="DI31" s="647"/>
      <c r="DJ31" s="647"/>
      <c r="DK31" s="648"/>
      <c r="DL31" s="640">
        <v>13473</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366881</v>
      </c>
      <c r="S32" s="635"/>
      <c r="T32" s="635"/>
      <c r="U32" s="635"/>
      <c r="V32" s="635"/>
      <c r="W32" s="635"/>
      <c r="X32" s="635"/>
      <c r="Y32" s="636"/>
      <c r="Z32" s="672">
        <v>5.0999999999999996</v>
      </c>
      <c r="AA32" s="672"/>
      <c r="AB32" s="672"/>
      <c r="AC32" s="672"/>
      <c r="AD32" s="673" t="s">
        <v>121</v>
      </c>
      <c r="AE32" s="673"/>
      <c r="AF32" s="673"/>
      <c r="AG32" s="673"/>
      <c r="AH32" s="673"/>
      <c r="AI32" s="673"/>
      <c r="AJ32" s="673"/>
      <c r="AK32" s="673"/>
      <c r="AL32" s="637" t="s">
        <v>121</v>
      </c>
      <c r="AM32" s="638"/>
      <c r="AN32" s="638"/>
      <c r="AO32" s="674"/>
      <c r="AP32" s="675"/>
      <c r="AQ32" s="676"/>
      <c r="AR32" s="676"/>
      <c r="AS32" s="676"/>
      <c r="AT32" s="703"/>
      <c r="AU32" s="196" t="s">
        <v>302</v>
      </c>
      <c r="AX32" s="631" t="s">
        <v>303</v>
      </c>
      <c r="AY32" s="632"/>
      <c r="AZ32" s="632"/>
      <c r="BA32" s="632"/>
      <c r="BB32" s="632"/>
      <c r="BC32" s="632"/>
      <c r="BD32" s="632"/>
      <c r="BE32" s="632"/>
      <c r="BF32" s="633"/>
      <c r="BG32" s="705">
        <v>99.5</v>
      </c>
      <c r="BH32" s="647"/>
      <c r="BI32" s="647"/>
      <c r="BJ32" s="647"/>
      <c r="BK32" s="647"/>
      <c r="BL32" s="647"/>
      <c r="BM32" s="638">
        <v>98.6</v>
      </c>
      <c r="BN32" s="647"/>
      <c r="BO32" s="647"/>
      <c r="BP32" s="647"/>
      <c r="BQ32" s="670"/>
      <c r="BR32" s="705">
        <v>99.6</v>
      </c>
      <c r="BS32" s="647"/>
      <c r="BT32" s="647"/>
      <c r="BU32" s="647"/>
      <c r="BV32" s="647"/>
      <c r="BW32" s="647"/>
      <c r="BX32" s="638">
        <v>98.9</v>
      </c>
      <c r="BY32" s="647"/>
      <c r="BZ32" s="647"/>
      <c r="CA32" s="647"/>
      <c r="CB32" s="670"/>
      <c r="CD32" s="657"/>
      <c r="CE32" s="658"/>
      <c r="CF32" s="631" t="s">
        <v>304</v>
      </c>
      <c r="CG32" s="632"/>
      <c r="CH32" s="632"/>
      <c r="CI32" s="632"/>
      <c r="CJ32" s="632"/>
      <c r="CK32" s="632"/>
      <c r="CL32" s="632"/>
      <c r="CM32" s="632"/>
      <c r="CN32" s="632"/>
      <c r="CO32" s="632"/>
      <c r="CP32" s="632"/>
      <c r="CQ32" s="633"/>
      <c r="CR32" s="634" t="s">
        <v>121</v>
      </c>
      <c r="CS32" s="635"/>
      <c r="CT32" s="635"/>
      <c r="CU32" s="635"/>
      <c r="CV32" s="635"/>
      <c r="CW32" s="635"/>
      <c r="CX32" s="635"/>
      <c r="CY32" s="636"/>
      <c r="CZ32" s="637" t="s">
        <v>121</v>
      </c>
      <c r="DA32" s="649"/>
      <c r="DB32" s="649"/>
      <c r="DC32" s="650"/>
      <c r="DD32" s="640" t="s">
        <v>121</v>
      </c>
      <c r="DE32" s="635"/>
      <c r="DF32" s="635"/>
      <c r="DG32" s="635"/>
      <c r="DH32" s="635"/>
      <c r="DI32" s="635"/>
      <c r="DJ32" s="635"/>
      <c r="DK32" s="636"/>
      <c r="DL32" s="640" t="s">
        <v>121</v>
      </c>
      <c r="DM32" s="635"/>
      <c r="DN32" s="635"/>
      <c r="DO32" s="635"/>
      <c r="DP32" s="635"/>
      <c r="DQ32" s="635"/>
      <c r="DR32" s="635"/>
      <c r="DS32" s="635"/>
      <c r="DT32" s="635"/>
      <c r="DU32" s="635"/>
      <c r="DV32" s="636"/>
      <c r="DW32" s="637" t="s">
        <v>121</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21628</v>
      </c>
      <c r="S33" s="635"/>
      <c r="T33" s="635"/>
      <c r="U33" s="635"/>
      <c r="V33" s="635"/>
      <c r="W33" s="635"/>
      <c r="X33" s="635"/>
      <c r="Y33" s="636"/>
      <c r="Z33" s="672">
        <v>0.3</v>
      </c>
      <c r="AA33" s="672"/>
      <c r="AB33" s="672"/>
      <c r="AC33" s="672"/>
      <c r="AD33" s="673">
        <v>1059</v>
      </c>
      <c r="AE33" s="673"/>
      <c r="AF33" s="673"/>
      <c r="AG33" s="673"/>
      <c r="AH33" s="673"/>
      <c r="AI33" s="673"/>
      <c r="AJ33" s="673"/>
      <c r="AK33" s="673"/>
      <c r="AL33" s="637">
        <v>0</v>
      </c>
      <c r="AM33" s="638"/>
      <c r="AN33" s="638"/>
      <c r="AO33" s="674"/>
      <c r="AP33" s="677"/>
      <c r="AQ33" s="678"/>
      <c r="AR33" s="678"/>
      <c r="AS33" s="678"/>
      <c r="AT33" s="704"/>
      <c r="AU33" s="201"/>
      <c r="AV33" s="201"/>
      <c r="AW33" s="201"/>
      <c r="AX33" s="615" t="s">
        <v>306</v>
      </c>
      <c r="AY33" s="616"/>
      <c r="AZ33" s="616"/>
      <c r="BA33" s="616"/>
      <c r="BB33" s="616"/>
      <c r="BC33" s="616"/>
      <c r="BD33" s="616"/>
      <c r="BE33" s="616"/>
      <c r="BF33" s="617"/>
      <c r="BG33" s="695">
        <v>99.6</v>
      </c>
      <c r="BH33" s="619"/>
      <c r="BI33" s="619"/>
      <c r="BJ33" s="619"/>
      <c r="BK33" s="619"/>
      <c r="BL33" s="619"/>
      <c r="BM33" s="665">
        <v>98.9</v>
      </c>
      <c r="BN33" s="619"/>
      <c r="BO33" s="619"/>
      <c r="BP33" s="619"/>
      <c r="BQ33" s="682"/>
      <c r="BR33" s="695">
        <v>99.7</v>
      </c>
      <c r="BS33" s="619"/>
      <c r="BT33" s="619"/>
      <c r="BU33" s="619"/>
      <c r="BV33" s="619"/>
      <c r="BW33" s="619"/>
      <c r="BX33" s="665">
        <v>99</v>
      </c>
      <c r="BY33" s="619"/>
      <c r="BZ33" s="619"/>
      <c r="CA33" s="619"/>
      <c r="CB33" s="682"/>
      <c r="CD33" s="631" t="s">
        <v>307</v>
      </c>
      <c r="CE33" s="632"/>
      <c r="CF33" s="632"/>
      <c r="CG33" s="632"/>
      <c r="CH33" s="632"/>
      <c r="CI33" s="632"/>
      <c r="CJ33" s="632"/>
      <c r="CK33" s="632"/>
      <c r="CL33" s="632"/>
      <c r="CM33" s="632"/>
      <c r="CN33" s="632"/>
      <c r="CO33" s="632"/>
      <c r="CP33" s="632"/>
      <c r="CQ33" s="633"/>
      <c r="CR33" s="634">
        <v>3379725</v>
      </c>
      <c r="CS33" s="647"/>
      <c r="CT33" s="647"/>
      <c r="CU33" s="647"/>
      <c r="CV33" s="647"/>
      <c r="CW33" s="647"/>
      <c r="CX33" s="647"/>
      <c r="CY33" s="648"/>
      <c r="CZ33" s="637">
        <v>49.6</v>
      </c>
      <c r="DA33" s="649"/>
      <c r="DB33" s="649"/>
      <c r="DC33" s="650"/>
      <c r="DD33" s="640">
        <v>2278517</v>
      </c>
      <c r="DE33" s="647"/>
      <c r="DF33" s="647"/>
      <c r="DG33" s="647"/>
      <c r="DH33" s="647"/>
      <c r="DI33" s="647"/>
      <c r="DJ33" s="647"/>
      <c r="DK33" s="648"/>
      <c r="DL33" s="640">
        <v>1506973</v>
      </c>
      <c r="DM33" s="647"/>
      <c r="DN33" s="647"/>
      <c r="DO33" s="647"/>
      <c r="DP33" s="647"/>
      <c r="DQ33" s="647"/>
      <c r="DR33" s="647"/>
      <c r="DS33" s="647"/>
      <c r="DT33" s="647"/>
      <c r="DU33" s="647"/>
      <c r="DV33" s="648"/>
      <c r="DW33" s="637">
        <v>44</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581251</v>
      </c>
      <c r="S34" s="635"/>
      <c r="T34" s="635"/>
      <c r="U34" s="635"/>
      <c r="V34" s="635"/>
      <c r="W34" s="635"/>
      <c r="X34" s="635"/>
      <c r="Y34" s="636"/>
      <c r="Z34" s="672">
        <v>8.1</v>
      </c>
      <c r="AA34" s="672"/>
      <c r="AB34" s="672"/>
      <c r="AC34" s="672"/>
      <c r="AD34" s="673" t="s">
        <v>121</v>
      </c>
      <c r="AE34" s="673"/>
      <c r="AF34" s="673"/>
      <c r="AG34" s="673"/>
      <c r="AH34" s="673"/>
      <c r="AI34" s="673"/>
      <c r="AJ34" s="673"/>
      <c r="AK34" s="673"/>
      <c r="AL34" s="637" t="s">
        <v>121</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1117643</v>
      </c>
      <c r="CS34" s="635"/>
      <c r="CT34" s="635"/>
      <c r="CU34" s="635"/>
      <c r="CV34" s="635"/>
      <c r="CW34" s="635"/>
      <c r="CX34" s="635"/>
      <c r="CY34" s="636"/>
      <c r="CZ34" s="637">
        <v>16.399999999999999</v>
      </c>
      <c r="DA34" s="649"/>
      <c r="DB34" s="649"/>
      <c r="DC34" s="650"/>
      <c r="DD34" s="640">
        <v>623895</v>
      </c>
      <c r="DE34" s="635"/>
      <c r="DF34" s="635"/>
      <c r="DG34" s="635"/>
      <c r="DH34" s="635"/>
      <c r="DI34" s="635"/>
      <c r="DJ34" s="635"/>
      <c r="DK34" s="636"/>
      <c r="DL34" s="640">
        <v>500913</v>
      </c>
      <c r="DM34" s="635"/>
      <c r="DN34" s="635"/>
      <c r="DO34" s="635"/>
      <c r="DP34" s="635"/>
      <c r="DQ34" s="635"/>
      <c r="DR34" s="635"/>
      <c r="DS34" s="635"/>
      <c r="DT34" s="635"/>
      <c r="DU34" s="635"/>
      <c r="DV34" s="636"/>
      <c r="DW34" s="637">
        <v>14.6</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581590</v>
      </c>
      <c r="S35" s="635"/>
      <c r="T35" s="635"/>
      <c r="U35" s="635"/>
      <c r="V35" s="635"/>
      <c r="W35" s="635"/>
      <c r="X35" s="635"/>
      <c r="Y35" s="636"/>
      <c r="Z35" s="672">
        <v>8.1</v>
      </c>
      <c r="AA35" s="672"/>
      <c r="AB35" s="672"/>
      <c r="AC35" s="672"/>
      <c r="AD35" s="673" t="s">
        <v>121</v>
      </c>
      <c r="AE35" s="673"/>
      <c r="AF35" s="673"/>
      <c r="AG35" s="673"/>
      <c r="AH35" s="673"/>
      <c r="AI35" s="673"/>
      <c r="AJ35" s="673"/>
      <c r="AK35" s="673"/>
      <c r="AL35" s="637" t="s">
        <v>121</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61693</v>
      </c>
      <c r="CS35" s="647"/>
      <c r="CT35" s="647"/>
      <c r="CU35" s="647"/>
      <c r="CV35" s="647"/>
      <c r="CW35" s="647"/>
      <c r="CX35" s="647"/>
      <c r="CY35" s="648"/>
      <c r="CZ35" s="637">
        <v>0.9</v>
      </c>
      <c r="DA35" s="649"/>
      <c r="DB35" s="649"/>
      <c r="DC35" s="650"/>
      <c r="DD35" s="640">
        <v>53293</v>
      </c>
      <c r="DE35" s="647"/>
      <c r="DF35" s="647"/>
      <c r="DG35" s="647"/>
      <c r="DH35" s="647"/>
      <c r="DI35" s="647"/>
      <c r="DJ35" s="647"/>
      <c r="DK35" s="648"/>
      <c r="DL35" s="640">
        <v>53293</v>
      </c>
      <c r="DM35" s="647"/>
      <c r="DN35" s="647"/>
      <c r="DO35" s="647"/>
      <c r="DP35" s="647"/>
      <c r="DQ35" s="647"/>
      <c r="DR35" s="647"/>
      <c r="DS35" s="647"/>
      <c r="DT35" s="647"/>
      <c r="DU35" s="647"/>
      <c r="DV35" s="648"/>
      <c r="DW35" s="637">
        <v>1.6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385537</v>
      </c>
      <c r="S36" s="635"/>
      <c r="T36" s="635"/>
      <c r="U36" s="635"/>
      <c r="V36" s="635"/>
      <c r="W36" s="635"/>
      <c r="X36" s="635"/>
      <c r="Y36" s="636"/>
      <c r="Z36" s="672">
        <v>5.4</v>
      </c>
      <c r="AA36" s="672"/>
      <c r="AB36" s="672"/>
      <c r="AC36" s="672"/>
      <c r="AD36" s="673" t="s">
        <v>121</v>
      </c>
      <c r="AE36" s="673"/>
      <c r="AF36" s="673"/>
      <c r="AG36" s="673"/>
      <c r="AH36" s="673"/>
      <c r="AI36" s="673"/>
      <c r="AJ36" s="673"/>
      <c r="AK36" s="673"/>
      <c r="AL36" s="637" t="s">
        <v>121</v>
      </c>
      <c r="AM36" s="638"/>
      <c r="AN36" s="638"/>
      <c r="AO36" s="674"/>
      <c r="AP36" s="204"/>
      <c r="AQ36" s="683" t="s">
        <v>315</v>
      </c>
      <c r="AR36" s="684"/>
      <c r="AS36" s="684"/>
      <c r="AT36" s="684"/>
      <c r="AU36" s="684"/>
      <c r="AV36" s="684"/>
      <c r="AW36" s="684"/>
      <c r="AX36" s="684"/>
      <c r="AY36" s="685"/>
      <c r="AZ36" s="689">
        <v>754669</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14512</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1125798</v>
      </c>
      <c r="CS36" s="635"/>
      <c r="CT36" s="635"/>
      <c r="CU36" s="635"/>
      <c r="CV36" s="635"/>
      <c r="CW36" s="635"/>
      <c r="CX36" s="635"/>
      <c r="CY36" s="636"/>
      <c r="CZ36" s="637">
        <v>16.5</v>
      </c>
      <c r="DA36" s="649"/>
      <c r="DB36" s="649"/>
      <c r="DC36" s="650"/>
      <c r="DD36" s="640">
        <v>711416</v>
      </c>
      <c r="DE36" s="635"/>
      <c r="DF36" s="635"/>
      <c r="DG36" s="635"/>
      <c r="DH36" s="635"/>
      <c r="DI36" s="635"/>
      <c r="DJ36" s="635"/>
      <c r="DK36" s="636"/>
      <c r="DL36" s="640">
        <v>587027</v>
      </c>
      <c r="DM36" s="635"/>
      <c r="DN36" s="635"/>
      <c r="DO36" s="635"/>
      <c r="DP36" s="635"/>
      <c r="DQ36" s="635"/>
      <c r="DR36" s="635"/>
      <c r="DS36" s="635"/>
      <c r="DT36" s="635"/>
      <c r="DU36" s="635"/>
      <c r="DV36" s="636"/>
      <c r="DW36" s="637">
        <v>17.100000000000001</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102042</v>
      </c>
      <c r="S37" s="635"/>
      <c r="T37" s="635"/>
      <c r="U37" s="635"/>
      <c r="V37" s="635"/>
      <c r="W37" s="635"/>
      <c r="X37" s="635"/>
      <c r="Y37" s="636"/>
      <c r="Z37" s="672">
        <v>1.4</v>
      </c>
      <c r="AA37" s="672"/>
      <c r="AB37" s="672"/>
      <c r="AC37" s="672"/>
      <c r="AD37" s="673">
        <v>2</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300786</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10059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580184</v>
      </c>
      <c r="CS37" s="647"/>
      <c r="CT37" s="647"/>
      <c r="CU37" s="647"/>
      <c r="CV37" s="647"/>
      <c r="CW37" s="647"/>
      <c r="CX37" s="647"/>
      <c r="CY37" s="648"/>
      <c r="CZ37" s="637">
        <v>8.5</v>
      </c>
      <c r="DA37" s="649"/>
      <c r="DB37" s="649"/>
      <c r="DC37" s="650"/>
      <c r="DD37" s="640">
        <v>389608</v>
      </c>
      <c r="DE37" s="647"/>
      <c r="DF37" s="647"/>
      <c r="DG37" s="647"/>
      <c r="DH37" s="647"/>
      <c r="DI37" s="647"/>
      <c r="DJ37" s="647"/>
      <c r="DK37" s="648"/>
      <c r="DL37" s="640">
        <v>355083</v>
      </c>
      <c r="DM37" s="647"/>
      <c r="DN37" s="647"/>
      <c r="DO37" s="647"/>
      <c r="DP37" s="647"/>
      <c r="DQ37" s="647"/>
      <c r="DR37" s="647"/>
      <c r="DS37" s="647"/>
      <c r="DT37" s="647"/>
      <c r="DU37" s="647"/>
      <c r="DV37" s="648"/>
      <c r="DW37" s="637">
        <v>10.4</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557173</v>
      </c>
      <c r="S38" s="635"/>
      <c r="T38" s="635"/>
      <c r="U38" s="635"/>
      <c r="V38" s="635"/>
      <c r="W38" s="635"/>
      <c r="X38" s="635"/>
      <c r="Y38" s="636"/>
      <c r="Z38" s="672">
        <v>7.8</v>
      </c>
      <c r="AA38" s="672"/>
      <c r="AB38" s="672"/>
      <c r="AC38" s="672"/>
      <c r="AD38" s="673" t="s">
        <v>121</v>
      </c>
      <c r="AE38" s="673"/>
      <c r="AF38" s="673"/>
      <c r="AG38" s="673"/>
      <c r="AH38" s="673"/>
      <c r="AI38" s="673"/>
      <c r="AJ38" s="673"/>
      <c r="AK38" s="673"/>
      <c r="AL38" s="637" t="s">
        <v>121</v>
      </c>
      <c r="AM38" s="638"/>
      <c r="AN38" s="638"/>
      <c r="AO38" s="674"/>
      <c r="AQ38" s="667" t="s">
        <v>323</v>
      </c>
      <c r="AR38" s="668"/>
      <c r="AS38" s="668"/>
      <c r="AT38" s="668"/>
      <c r="AU38" s="668"/>
      <c r="AV38" s="668"/>
      <c r="AW38" s="668"/>
      <c r="AX38" s="668"/>
      <c r="AY38" s="669"/>
      <c r="AZ38" s="634">
        <v>2360</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1197</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451523</v>
      </c>
      <c r="CS38" s="635"/>
      <c r="CT38" s="635"/>
      <c r="CU38" s="635"/>
      <c r="CV38" s="635"/>
      <c r="CW38" s="635"/>
      <c r="CX38" s="635"/>
      <c r="CY38" s="636"/>
      <c r="CZ38" s="637">
        <v>6.6</v>
      </c>
      <c r="DA38" s="649"/>
      <c r="DB38" s="649"/>
      <c r="DC38" s="650"/>
      <c r="DD38" s="640">
        <v>376118</v>
      </c>
      <c r="DE38" s="635"/>
      <c r="DF38" s="635"/>
      <c r="DG38" s="635"/>
      <c r="DH38" s="635"/>
      <c r="DI38" s="635"/>
      <c r="DJ38" s="635"/>
      <c r="DK38" s="636"/>
      <c r="DL38" s="640">
        <v>365740</v>
      </c>
      <c r="DM38" s="635"/>
      <c r="DN38" s="635"/>
      <c r="DO38" s="635"/>
      <c r="DP38" s="635"/>
      <c r="DQ38" s="635"/>
      <c r="DR38" s="635"/>
      <c r="DS38" s="635"/>
      <c r="DT38" s="635"/>
      <c r="DU38" s="635"/>
      <c r="DV38" s="636"/>
      <c r="DW38" s="637">
        <v>10.7</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121</v>
      </c>
      <c r="S39" s="635"/>
      <c r="T39" s="635"/>
      <c r="U39" s="635"/>
      <c r="V39" s="635"/>
      <c r="W39" s="635"/>
      <c r="X39" s="635"/>
      <c r="Y39" s="636"/>
      <c r="Z39" s="672" t="s">
        <v>121</v>
      </c>
      <c r="AA39" s="672"/>
      <c r="AB39" s="672"/>
      <c r="AC39" s="672"/>
      <c r="AD39" s="673" t="s">
        <v>121</v>
      </c>
      <c r="AE39" s="673"/>
      <c r="AF39" s="673"/>
      <c r="AG39" s="673"/>
      <c r="AH39" s="673"/>
      <c r="AI39" s="673"/>
      <c r="AJ39" s="673"/>
      <c r="AK39" s="673"/>
      <c r="AL39" s="637" t="s">
        <v>121</v>
      </c>
      <c r="AM39" s="638"/>
      <c r="AN39" s="638"/>
      <c r="AO39" s="674"/>
      <c r="AQ39" s="667" t="s">
        <v>327</v>
      </c>
      <c r="AR39" s="668"/>
      <c r="AS39" s="668"/>
      <c r="AT39" s="668"/>
      <c r="AU39" s="668"/>
      <c r="AV39" s="668"/>
      <c r="AW39" s="668"/>
      <c r="AX39" s="668"/>
      <c r="AY39" s="669"/>
      <c r="AZ39" s="634" t="s">
        <v>121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1794</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576524</v>
      </c>
      <c r="CS39" s="647"/>
      <c r="CT39" s="647"/>
      <c r="CU39" s="647"/>
      <c r="CV39" s="647"/>
      <c r="CW39" s="647"/>
      <c r="CX39" s="647"/>
      <c r="CY39" s="648"/>
      <c r="CZ39" s="637">
        <v>8.5</v>
      </c>
      <c r="DA39" s="649"/>
      <c r="DB39" s="649"/>
      <c r="DC39" s="650"/>
      <c r="DD39" s="640">
        <v>501713</v>
      </c>
      <c r="DE39" s="647"/>
      <c r="DF39" s="647"/>
      <c r="DG39" s="647"/>
      <c r="DH39" s="647"/>
      <c r="DI39" s="647"/>
      <c r="DJ39" s="647"/>
      <c r="DK39" s="648"/>
      <c r="DL39" s="640" t="s">
        <v>121</v>
      </c>
      <c r="DM39" s="647"/>
      <c r="DN39" s="647"/>
      <c r="DO39" s="647"/>
      <c r="DP39" s="647"/>
      <c r="DQ39" s="647"/>
      <c r="DR39" s="647"/>
      <c r="DS39" s="647"/>
      <c r="DT39" s="647"/>
      <c r="DU39" s="647"/>
      <c r="DV39" s="648"/>
      <c r="DW39" s="637" t="s">
        <v>121</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12973</v>
      </c>
      <c r="S40" s="635"/>
      <c r="T40" s="635"/>
      <c r="U40" s="635"/>
      <c r="V40" s="635"/>
      <c r="W40" s="635"/>
      <c r="X40" s="635"/>
      <c r="Y40" s="636"/>
      <c r="Z40" s="672">
        <v>0.2</v>
      </c>
      <c r="AA40" s="672"/>
      <c r="AB40" s="672"/>
      <c r="AC40" s="672"/>
      <c r="AD40" s="673" t="s">
        <v>121</v>
      </c>
      <c r="AE40" s="673"/>
      <c r="AF40" s="673"/>
      <c r="AG40" s="673"/>
      <c r="AH40" s="673"/>
      <c r="AI40" s="673"/>
      <c r="AJ40" s="673"/>
      <c r="AK40" s="673"/>
      <c r="AL40" s="637" t="s">
        <v>121</v>
      </c>
      <c r="AM40" s="638"/>
      <c r="AN40" s="638"/>
      <c r="AO40" s="674"/>
      <c r="AQ40" s="667" t="s">
        <v>331</v>
      </c>
      <c r="AR40" s="668"/>
      <c r="AS40" s="668"/>
      <c r="AT40" s="668"/>
      <c r="AU40" s="668"/>
      <c r="AV40" s="668"/>
      <c r="AW40" s="668"/>
      <c r="AX40" s="668"/>
      <c r="AY40" s="669"/>
      <c r="AZ40" s="634" t="s">
        <v>121</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88</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46544</v>
      </c>
      <c r="CS40" s="635"/>
      <c r="CT40" s="635"/>
      <c r="CU40" s="635"/>
      <c r="CV40" s="635"/>
      <c r="CW40" s="635"/>
      <c r="CX40" s="635"/>
      <c r="CY40" s="636"/>
      <c r="CZ40" s="637">
        <v>0.7</v>
      </c>
      <c r="DA40" s="649"/>
      <c r="DB40" s="649"/>
      <c r="DC40" s="650"/>
      <c r="DD40" s="640">
        <v>12082</v>
      </c>
      <c r="DE40" s="635"/>
      <c r="DF40" s="635"/>
      <c r="DG40" s="635"/>
      <c r="DH40" s="635"/>
      <c r="DI40" s="635"/>
      <c r="DJ40" s="635"/>
      <c r="DK40" s="636"/>
      <c r="DL40" s="640" t="s">
        <v>121</v>
      </c>
      <c r="DM40" s="635"/>
      <c r="DN40" s="635"/>
      <c r="DO40" s="635"/>
      <c r="DP40" s="635"/>
      <c r="DQ40" s="635"/>
      <c r="DR40" s="635"/>
      <c r="DS40" s="635"/>
      <c r="DT40" s="635"/>
      <c r="DU40" s="635"/>
      <c r="DV40" s="636"/>
      <c r="DW40" s="637" t="s">
        <v>121</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7181241</v>
      </c>
      <c r="S41" s="659"/>
      <c r="T41" s="659"/>
      <c r="U41" s="659"/>
      <c r="V41" s="659"/>
      <c r="W41" s="659"/>
      <c r="X41" s="659"/>
      <c r="Y41" s="662"/>
      <c r="Z41" s="663">
        <v>100</v>
      </c>
      <c r="AA41" s="663"/>
      <c r="AB41" s="663"/>
      <c r="AC41" s="663"/>
      <c r="AD41" s="664">
        <v>3412942</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67564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2</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121</v>
      </c>
      <c r="CS41" s="647"/>
      <c r="CT41" s="647"/>
      <c r="CU41" s="647"/>
      <c r="CV41" s="647"/>
      <c r="CW41" s="647"/>
      <c r="CX41" s="647"/>
      <c r="CY41" s="648"/>
      <c r="CZ41" s="637" t="s">
        <v>121</v>
      </c>
      <c r="DA41" s="649"/>
      <c r="DB41" s="649"/>
      <c r="DC41" s="650"/>
      <c r="DD41" s="640" t="s">
        <v>121</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339</v>
      </c>
      <c r="AR42" s="680"/>
      <c r="AS42" s="680"/>
      <c r="AT42" s="680"/>
      <c r="AU42" s="680"/>
      <c r="AV42" s="680"/>
      <c r="AW42" s="680"/>
      <c r="AX42" s="680"/>
      <c r="AY42" s="681"/>
      <c r="AZ42" s="618">
        <v>383959</v>
      </c>
      <c r="BA42" s="659"/>
      <c r="BB42" s="659"/>
      <c r="BC42" s="659"/>
      <c r="BD42" s="619"/>
      <c r="BE42" s="619"/>
      <c r="BF42" s="682"/>
      <c r="BG42" s="677"/>
      <c r="BH42" s="678"/>
      <c r="BI42" s="678"/>
      <c r="BJ42" s="678"/>
      <c r="BK42" s="678"/>
      <c r="BL42" s="206"/>
      <c r="BM42" s="616" t="s">
        <v>340</v>
      </c>
      <c r="BN42" s="616"/>
      <c r="BO42" s="616"/>
      <c r="BP42" s="616"/>
      <c r="BQ42" s="616"/>
      <c r="BR42" s="616"/>
      <c r="BS42" s="616"/>
      <c r="BT42" s="616"/>
      <c r="BU42" s="617"/>
      <c r="BV42" s="618">
        <v>419</v>
      </c>
      <c r="BW42" s="659"/>
      <c r="BX42" s="659"/>
      <c r="BY42" s="659"/>
      <c r="BZ42" s="659"/>
      <c r="CA42" s="659"/>
      <c r="CB42" s="660"/>
      <c r="CD42" s="631" t="s">
        <v>341</v>
      </c>
      <c r="CE42" s="632"/>
      <c r="CF42" s="632"/>
      <c r="CG42" s="632"/>
      <c r="CH42" s="632"/>
      <c r="CI42" s="632"/>
      <c r="CJ42" s="632"/>
      <c r="CK42" s="632"/>
      <c r="CL42" s="632"/>
      <c r="CM42" s="632"/>
      <c r="CN42" s="632"/>
      <c r="CO42" s="632"/>
      <c r="CP42" s="632"/>
      <c r="CQ42" s="633"/>
      <c r="CR42" s="634">
        <v>764345</v>
      </c>
      <c r="CS42" s="647"/>
      <c r="CT42" s="647"/>
      <c r="CU42" s="647"/>
      <c r="CV42" s="647"/>
      <c r="CW42" s="647"/>
      <c r="CX42" s="647"/>
      <c r="CY42" s="648"/>
      <c r="CZ42" s="637">
        <v>11.2</v>
      </c>
      <c r="DA42" s="649"/>
      <c r="DB42" s="649"/>
      <c r="DC42" s="650"/>
      <c r="DD42" s="640">
        <v>184747</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342</v>
      </c>
      <c r="CD43" s="631" t="s">
        <v>343</v>
      </c>
      <c r="CE43" s="632"/>
      <c r="CF43" s="632"/>
      <c r="CG43" s="632"/>
      <c r="CH43" s="632"/>
      <c r="CI43" s="632"/>
      <c r="CJ43" s="632"/>
      <c r="CK43" s="632"/>
      <c r="CL43" s="632"/>
      <c r="CM43" s="632"/>
      <c r="CN43" s="632"/>
      <c r="CO43" s="632"/>
      <c r="CP43" s="632"/>
      <c r="CQ43" s="633"/>
      <c r="CR43" s="634">
        <v>6356</v>
      </c>
      <c r="CS43" s="647"/>
      <c r="CT43" s="647"/>
      <c r="CU43" s="647"/>
      <c r="CV43" s="647"/>
      <c r="CW43" s="647"/>
      <c r="CX43" s="647"/>
      <c r="CY43" s="648"/>
      <c r="CZ43" s="637">
        <v>0.1</v>
      </c>
      <c r="DA43" s="649"/>
      <c r="DB43" s="649"/>
      <c r="DC43" s="650"/>
      <c r="DD43" s="640">
        <v>6356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344</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345</v>
      </c>
      <c r="CG44" s="632"/>
      <c r="CH44" s="632"/>
      <c r="CI44" s="632"/>
      <c r="CJ44" s="632"/>
      <c r="CK44" s="632"/>
      <c r="CL44" s="632"/>
      <c r="CM44" s="632"/>
      <c r="CN44" s="632"/>
      <c r="CO44" s="632"/>
      <c r="CP44" s="632"/>
      <c r="CQ44" s="633"/>
      <c r="CR44" s="634">
        <v>748863</v>
      </c>
      <c r="CS44" s="635"/>
      <c r="CT44" s="635"/>
      <c r="CU44" s="635"/>
      <c r="CV44" s="635"/>
      <c r="CW44" s="635"/>
      <c r="CX44" s="635"/>
      <c r="CY44" s="636"/>
      <c r="CZ44" s="637">
        <v>11</v>
      </c>
      <c r="DA44" s="638"/>
      <c r="DB44" s="638"/>
      <c r="DC44" s="639"/>
      <c r="DD44" s="640">
        <v>175265</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346</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347</v>
      </c>
      <c r="CG45" s="632"/>
      <c r="CH45" s="632"/>
      <c r="CI45" s="632"/>
      <c r="CJ45" s="632"/>
      <c r="CK45" s="632"/>
      <c r="CL45" s="632"/>
      <c r="CM45" s="632"/>
      <c r="CN45" s="632"/>
      <c r="CO45" s="632"/>
      <c r="CP45" s="632"/>
      <c r="CQ45" s="633"/>
      <c r="CR45" s="634">
        <v>150379</v>
      </c>
      <c r="CS45" s="647"/>
      <c r="CT45" s="647"/>
      <c r="CU45" s="647"/>
      <c r="CV45" s="647"/>
      <c r="CW45" s="647"/>
      <c r="CX45" s="647"/>
      <c r="CY45" s="648"/>
      <c r="CZ45" s="637">
        <v>2.2000000000000002</v>
      </c>
      <c r="DA45" s="649"/>
      <c r="DB45" s="649"/>
      <c r="DC45" s="650"/>
      <c r="DD45" s="640">
        <v>24030</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348</v>
      </c>
      <c r="CG46" s="632"/>
      <c r="CH46" s="632"/>
      <c r="CI46" s="632"/>
      <c r="CJ46" s="632"/>
      <c r="CK46" s="632"/>
      <c r="CL46" s="632"/>
      <c r="CM46" s="632"/>
      <c r="CN46" s="632"/>
      <c r="CO46" s="632"/>
      <c r="CP46" s="632"/>
      <c r="CQ46" s="633"/>
      <c r="CR46" s="634">
        <v>528038</v>
      </c>
      <c r="CS46" s="635"/>
      <c r="CT46" s="635"/>
      <c r="CU46" s="635"/>
      <c r="CV46" s="635"/>
      <c r="CW46" s="635"/>
      <c r="CX46" s="635"/>
      <c r="CY46" s="636"/>
      <c r="CZ46" s="637">
        <v>7.7</v>
      </c>
      <c r="DA46" s="638"/>
      <c r="DB46" s="638"/>
      <c r="DC46" s="639"/>
      <c r="DD46" s="640">
        <v>125356</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349</v>
      </c>
      <c r="CG47" s="632"/>
      <c r="CH47" s="632"/>
      <c r="CI47" s="632"/>
      <c r="CJ47" s="632"/>
      <c r="CK47" s="632"/>
      <c r="CL47" s="632"/>
      <c r="CM47" s="632"/>
      <c r="CN47" s="632"/>
      <c r="CO47" s="632"/>
      <c r="CP47" s="632"/>
      <c r="CQ47" s="633"/>
      <c r="CR47" s="634">
        <v>15482</v>
      </c>
      <c r="CS47" s="647"/>
      <c r="CT47" s="647"/>
      <c r="CU47" s="647"/>
      <c r="CV47" s="647"/>
      <c r="CW47" s="647"/>
      <c r="CX47" s="647"/>
      <c r="CY47" s="648"/>
      <c r="CZ47" s="637">
        <v>0.2</v>
      </c>
      <c r="DA47" s="649"/>
      <c r="DB47" s="649"/>
      <c r="DC47" s="650"/>
      <c r="DD47" s="640">
        <v>9482</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0.8" x14ac:dyDescent="0.2">
      <c r="B48" s="207"/>
      <c r="CD48" s="657"/>
      <c r="CE48" s="658"/>
      <c r="CF48" s="631" t="s">
        <v>350</v>
      </c>
      <c r="CG48" s="632"/>
      <c r="CH48" s="632"/>
      <c r="CI48" s="632"/>
      <c r="CJ48" s="632"/>
      <c r="CK48" s="632"/>
      <c r="CL48" s="632"/>
      <c r="CM48" s="632"/>
      <c r="CN48" s="632"/>
      <c r="CO48" s="632"/>
      <c r="CP48" s="632"/>
      <c r="CQ48" s="633"/>
      <c r="CR48" s="634" t="s">
        <v>121</v>
      </c>
      <c r="CS48" s="635"/>
      <c r="CT48" s="635"/>
      <c r="CU48" s="635"/>
      <c r="CV48" s="635"/>
      <c r="CW48" s="635"/>
      <c r="CX48" s="635"/>
      <c r="CY48" s="636"/>
      <c r="CZ48" s="637" t="s">
        <v>121</v>
      </c>
      <c r="DA48" s="638"/>
      <c r="DB48" s="638"/>
      <c r="DC48" s="639"/>
      <c r="DD48" s="640" t="s">
        <v>121</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351</v>
      </c>
      <c r="CE49" s="616"/>
      <c r="CF49" s="616"/>
      <c r="CG49" s="616"/>
      <c r="CH49" s="616"/>
      <c r="CI49" s="616"/>
      <c r="CJ49" s="616"/>
      <c r="CK49" s="616"/>
      <c r="CL49" s="616"/>
      <c r="CM49" s="616"/>
      <c r="CN49" s="616"/>
      <c r="CO49" s="616"/>
      <c r="CP49" s="616"/>
      <c r="CQ49" s="617"/>
      <c r="CR49" s="618">
        <v>6813809</v>
      </c>
      <c r="CS49" s="619"/>
      <c r="CT49" s="619"/>
      <c r="CU49" s="619"/>
      <c r="CV49" s="619"/>
      <c r="CW49" s="619"/>
      <c r="CX49" s="619"/>
      <c r="CY49" s="620"/>
      <c r="CZ49" s="621">
        <v>100</v>
      </c>
      <c r="DA49" s="622"/>
      <c r="DB49" s="622"/>
      <c r="DC49" s="623"/>
      <c r="DD49" s="624">
        <v>4239676</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KnN+gG/gtHWPM+Ct78qO3z2t97PPEysKk/qEyNIW01CK4uBU8CJnEoWiNRN9tZfiEgyjaJCSDdJpf0h6KnR5g==" saltValue="58/si/hguRaDhgtun39l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352</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353</v>
      </c>
      <c r="DK2" s="1105"/>
      <c r="DL2" s="1105"/>
      <c r="DM2" s="1105"/>
      <c r="DN2" s="1105"/>
      <c r="DO2" s="1106"/>
      <c r="DP2" s="210"/>
      <c r="DQ2" s="1104" t="s">
        <v>354</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355</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356</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357</v>
      </c>
      <c r="B5" s="1009"/>
      <c r="C5" s="1009"/>
      <c r="D5" s="1009"/>
      <c r="E5" s="1009"/>
      <c r="F5" s="1009"/>
      <c r="G5" s="1009"/>
      <c r="H5" s="1009"/>
      <c r="I5" s="1009"/>
      <c r="J5" s="1009"/>
      <c r="K5" s="1009"/>
      <c r="L5" s="1009"/>
      <c r="M5" s="1009"/>
      <c r="N5" s="1009"/>
      <c r="O5" s="1009"/>
      <c r="P5" s="1010"/>
      <c r="Q5" s="1014" t="s">
        <v>358</v>
      </c>
      <c r="R5" s="1015"/>
      <c r="S5" s="1015"/>
      <c r="T5" s="1015"/>
      <c r="U5" s="1016"/>
      <c r="V5" s="1014" t="s">
        <v>359</v>
      </c>
      <c r="W5" s="1015"/>
      <c r="X5" s="1015"/>
      <c r="Y5" s="1015"/>
      <c r="Z5" s="1016"/>
      <c r="AA5" s="1014" t="s">
        <v>360</v>
      </c>
      <c r="AB5" s="1015"/>
      <c r="AC5" s="1015"/>
      <c r="AD5" s="1015"/>
      <c r="AE5" s="1015"/>
      <c r="AF5" s="1107" t="s">
        <v>361</v>
      </c>
      <c r="AG5" s="1015"/>
      <c r="AH5" s="1015"/>
      <c r="AI5" s="1015"/>
      <c r="AJ5" s="1028"/>
      <c r="AK5" s="1015" t="s">
        <v>362</v>
      </c>
      <c r="AL5" s="1015"/>
      <c r="AM5" s="1015"/>
      <c r="AN5" s="1015"/>
      <c r="AO5" s="1016"/>
      <c r="AP5" s="1014" t="s">
        <v>363</v>
      </c>
      <c r="AQ5" s="1015"/>
      <c r="AR5" s="1015"/>
      <c r="AS5" s="1015"/>
      <c r="AT5" s="1016"/>
      <c r="AU5" s="1014" t="s">
        <v>364</v>
      </c>
      <c r="AV5" s="1015"/>
      <c r="AW5" s="1015"/>
      <c r="AX5" s="1015"/>
      <c r="AY5" s="1028"/>
      <c r="AZ5" s="214"/>
      <c r="BA5" s="214"/>
      <c r="BB5" s="214"/>
      <c r="BC5" s="214"/>
      <c r="BD5" s="214"/>
      <c r="BE5" s="215"/>
      <c r="BF5" s="215"/>
      <c r="BG5" s="215"/>
      <c r="BH5" s="215"/>
      <c r="BI5" s="215"/>
      <c r="BJ5" s="215"/>
      <c r="BK5" s="215"/>
      <c r="BL5" s="215"/>
      <c r="BM5" s="215"/>
      <c r="BN5" s="215"/>
      <c r="BO5" s="215"/>
      <c r="BP5" s="215"/>
      <c r="BQ5" s="1008" t="s">
        <v>365</v>
      </c>
      <c r="BR5" s="1009"/>
      <c r="BS5" s="1009"/>
      <c r="BT5" s="1009"/>
      <c r="BU5" s="1009"/>
      <c r="BV5" s="1009"/>
      <c r="BW5" s="1009"/>
      <c r="BX5" s="1009"/>
      <c r="BY5" s="1009"/>
      <c r="BZ5" s="1009"/>
      <c r="CA5" s="1009"/>
      <c r="CB5" s="1009"/>
      <c r="CC5" s="1009"/>
      <c r="CD5" s="1009"/>
      <c r="CE5" s="1009"/>
      <c r="CF5" s="1009"/>
      <c r="CG5" s="1010"/>
      <c r="CH5" s="1014" t="s">
        <v>366</v>
      </c>
      <c r="CI5" s="1015"/>
      <c r="CJ5" s="1015"/>
      <c r="CK5" s="1015"/>
      <c r="CL5" s="1016"/>
      <c r="CM5" s="1014" t="s">
        <v>367</v>
      </c>
      <c r="CN5" s="1015"/>
      <c r="CO5" s="1015"/>
      <c r="CP5" s="1015"/>
      <c r="CQ5" s="1016"/>
      <c r="CR5" s="1014" t="s">
        <v>368</v>
      </c>
      <c r="CS5" s="1015"/>
      <c r="CT5" s="1015"/>
      <c r="CU5" s="1015"/>
      <c r="CV5" s="1016"/>
      <c r="CW5" s="1014" t="s">
        <v>369</v>
      </c>
      <c r="CX5" s="1015"/>
      <c r="CY5" s="1015"/>
      <c r="CZ5" s="1015"/>
      <c r="DA5" s="1016"/>
      <c r="DB5" s="1014" t="s">
        <v>370</v>
      </c>
      <c r="DC5" s="1015"/>
      <c r="DD5" s="1015"/>
      <c r="DE5" s="1015"/>
      <c r="DF5" s="1016"/>
      <c r="DG5" s="1097" t="s">
        <v>371</v>
      </c>
      <c r="DH5" s="1098"/>
      <c r="DI5" s="1098"/>
      <c r="DJ5" s="1098"/>
      <c r="DK5" s="1099"/>
      <c r="DL5" s="1097" t="s">
        <v>372</v>
      </c>
      <c r="DM5" s="1098"/>
      <c r="DN5" s="1098"/>
      <c r="DO5" s="1098"/>
      <c r="DP5" s="1099"/>
      <c r="DQ5" s="1014" t="s">
        <v>373</v>
      </c>
      <c r="DR5" s="1015"/>
      <c r="DS5" s="1015"/>
      <c r="DT5" s="1015"/>
      <c r="DU5" s="1016"/>
      <c r="DV5" s="1014" t="s">
        <v>364</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374</v>
      </c>
      <c r="C7" s="1061"/>
      <c r="D7" s="1061"/>
      <c r="E7" s="1061"/>
      <c r="F7" s="1061"/>
      <c r="G7" s="1061"/>
      <c r="H7" s="1061"/>
      <c r="I7" s="1061"/>
      <c r="J7" s="1061"/>
      <c r="K7" s="1061"/>
      <c r="L7" s="1061"/>
      <c r="M7" s="1061"/>
      <c r="N7" s="1061"/>
      <c r="O7" s="1061"/>
      <c r="P7" s="1062"/>
      <c r="Q7" s="1115">
        <v>7189</v>
      </c>
      <c r="R7" s="1116"/>
      <c r="S7" s="1116"/>
      <c r="T7" s="1116"/>
      <c r="U7" s="1116"/>
      <c r="V7" s="1116">
        <v>6826</v>
      </c>
      <c r="W7" s="1116"/>
      <c r="X7" s="1116"/>
      <c r="Y7" s="1116"/>
      <c r="Z7" s="1116"/>
      <c r="AA7" s="1116">
        <v>363</v>
      </c>
      <c r="AB7" s="1116"/>
      <c r="AC7" s="1116"/>
      <c r="AD7" s="1116"/>
      <c r="AE7" s="1117"/>
      <c r="AF7" s="1118">
        <v>334</v>
      </c>
      <c r="AG7" s="1119"/>
      <c r="AH7" s="1119"/>
      <c r="AI7" s="1119"/>
      <c r="AJ7" s="1120"/>
      <c r="AK7" s="1121">
        <v>583</v>
      </c>
      <c r="AL7" s="1122"/>
      <c r="AM7" s="1122"/>
      <c r="AN7" s="1122"/>
      <c r="AO7" s="1122"/>
      <c r="AP7" s="1122">
        <v>3646</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548</v>
      </c>
      <c r="BT7" s="1113"/>
      <c r="BU7" s="1113"/>
      <c r="BV7" s="1113"/>
      <c r="BW7" s="1113"/>
      <c r="BX7" s="1113"/>
      <c r="BY7" s="1113"/>
      <c r="BZ7" s="1113"/>
      <c r="CA7" s="1113"/>
      <c r="CB7" s="1113"/>
      <c r="CC7" s="1113"/>
      <c r="CD7" s="1113"/>
      <c r="CE7" s="1113"/>
      <c r="CF7" s="1113"/>
      <c r="CG7" s="1125"/>
      <c r="CH7" s="1109">
        <v>-8</v>
      </c>
      <c r="CI7" s="1110"/>
      <c r="CJ7" s="1110"/>
      <c r="CK7" s="1110"/>
      <c r="CL7" s="1111"/>
      <c r="CM7" s="1109">
        <v>282</v>
      </c>
      <c r="CN7" s="1110"/>
      <c r="CO7" s="1110"/>
      <c r="CP7" s="1110"/>
      <c r="CQ7" s="1111"/>
      <c r="CR7" s="1109">
        <v>203</v>
      </c>
      <c r="CS7" s="1110"/>
      <c r="CT7" s="1110"/>
      <c r="CU7" s="1110"/>
      <c r="CV7" s="1111"/>
      <c r="CW7" s="1109">
        <v>25</v>
      </c>
      <c r="CX7" s="1110"/>
      <c r="CY7" s="1110"/>
      <c r="CZ7" s="1110"/>
      <c r="DA7" s="1111"/>
      <c r="DB7" s="1109" t="s">
        <v>567</v>
      </c>
      <c r="DC7" s="1110"/>
      <c r="DD7" s="1110"/>
      <c r="DE7" s="1110"/>
      <c r="DF7" s="1111"/>
      <c r="DG7" s="1109" t="s">
        <v>567</v>
      </c>
      <c r="DH7" s="1110"/>
      <c r="DI7" s="1110"/>
      <c r="DJ7" s="1110"/>
      <c r="DK7" s="1111"/>
      <c r="DL7" s="1109" t="s">
        <v>567</v>
      </c>
      <c r="DM7" s="1110"/>
      <c r="DN7" s="1110"/>
      <c r="DO7" s="1110"/>
      <c r="DP7" s="1111"/>
      <c r="DQ7" s="1109" t="s">
        <v>567</v>
      </c>
      <c r="DR7" s="1110"/>
      <c r="DS7" s="1110"/>
      <c r="DT7" s="1110"/>
      <c r="DU7" s="1111"/>
      <c r="DV7" s="1112"/>
      <c r="DW7" s="1113"/>
      <c r="DX7" s="1113"/>
      <c r="DY7" s="1113"/>
      <c r="DZ7" s="1114"/>
      <c r="EA7" s="216"/>
    </row>
    <row r="8" spans="1:131" s="217" customFormat="1" ht="26.25" customHeight="1" x14ac:dyDescent="0.2">
      <c r="A8" s="220">
        <v>2</v>
      </c>
      <c r="B8" s="1043" t="s">
        <v>375</v>
      </c>
      <c r="C8" s="1044"/>
      <c r="D8" s="1044"/>
      <c r="E8" s="1044"/>
      <c r="F8" s="1044"/>
      <c r="G8" s="1044"/>
      <c r="H8" s="1044"/>
      <c r="I8" s="1044"/>
      <c r="J8" s="1044"/>
      <c r="K8" s="1044"/>
      <c r="L8" s="1044"/>
      <c r="M8" s="1044"/>
      <c r="N8" s="1044"/>
      <c r="O8" s="1044"/>
      <c r="P8" s="1045"/>
      <c r="Q8" s="1051">
        <v>1</v>
      </c>
      <c r="R8" s="1052"/>
      <c r="S8" s="1052"/>
      <c r="T8" s="1052"/>
      <c r="U8" s="1052"/>
      <c r="V8" s="1052">
        <v>0</v>
      </c>
      <c r="W8" s="1052"/>
      <c r="X8" s="1052"/>
      <c r="Y8" s="1052"/>
      <c r="Z8" s="1052"/>
      <c r="AA8" s="1052">
        <v>1</v>
      </c>
      <c r="AB8" s="1052"/>
      <c r="AC8" s="1052"/>
      <c r="AD8" s="1052"/>
      <c r="AE8" s="1053"/>
      <c r="AF8" s="1048" t="s">
        <v>121</v>
      </c>
      <c r="AG8" s="1049"/>
      <c r="AH8" s="1049"/>
      <c r="AI8" s="1049"/>
      <c r="AJ8" s="1050"/>
      <c r="AK8" s="1093" t="s">
        <v>567</v>
      </c>
      <c r="AL8" s="1094"/>
      <c r="AM8" s="1094"/>
      <c r="AN8" s="1094"/>
      <c r="AO8" s="1094"/>
      <c r="AP8" s="1094" t="s">
        <v>567</v>
      </c>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549</v>
      </c>
      <c r="BT8" s="1006"/>
      <c r="BU8" s="1006"/>
      <c r="BV8" s="1006"/>
      <c r="BW8" s="1006"/>
      <c r="BX8" s="1006"/>
      <c r="BY8" s="1006"/>
      <c r="BZ8" s="1006"/>
      <c r="CA8" s="1006"/>
      <c r="CB8" s="1006"/>
      <c r="CC8" s="1006"/>
      <c r="CD8" s="1006"/>
      <c r="CE8" s="1006"/>
      <c r="CF8" s="1006"/>
      <c r="CG8" s="1027"/>
      <c r="CH8" s="1002">
        <v>0</v>
      </c>
      <c r="CI8" s="1003"/>
      <c r="CJ8" s="1003"/>
      <c r="CK8" s="1003"/>
      <c r="CL8" s="1004"/>
      <c r="CM8" s="1002">
        <v>13</v>
      </c>
      <c r="CN8" s="1003"/>
      <c r="CO8" s="1003"/>
      <c r="CP8" s="1003"/>
      <c r="CQ8" s="1004"/>
      <c r="CR8" s="1002">
        <v>10</v>
      </c>
      <c r="CS8" s="1003"/>
      <c r="CT8" s="1003"/>
      <c r="CU8" s="1003"/>
      <c r="CV8" s="1004"/>
      <c r="CW8" s="1002" t="s">
        <v>567</v>
      </c>
      <c r="CX8" s="1003"/>
      <c r="CY8" s="1003"/>
      <c r="CZ8" s="1003"/>
      <c r="DA8" s="1004"/>
      <c r="DB8" s="1002" t="s">
        <v>567</v>
      </c>
      <c r="DC8" s="1003"/>
      <c r="DD8" s="1003"/>
      <c r="DE8" s="1003"/>
      <c r="DF8" s="1004"/>
      <c r="DG8" s="1002" t="s">
        <v>567</v>
      </c>
      <c r="DH8" s="1003"/>
      <c r="DI8" s="1003"/>
      <c r="DJ8" s="1003"/>
      <c r="DK8" s="1004"/>
      <c r="DL8" s="1002" t="s">
        <v>567</v>
      </c>
      <c r="DM8" s="1003"/>
      <c r="DN8" s="1003"/>
      <c r="DO8" s="1003"/>
      <c r="DP8" s="1004"/>
      <c r="DQ8" s="1002" t="s">
        <v>567</v>
      </c>
      <c r="DR8" s="1003"/>
      <c r="DS8" s="1003"/>
      <c r="DT8" s="1003"/>
      <c r="DU8" s="1004"/>
      <c r="DV8" s="1005"/>
      <c r="DW8" s="1006"/>
      <c r="DX8" s="1006"/>
      <c r="DY8" s="1006"/>
      <c r="DZ8" s="1007"/>
      <c r="EA8" s="216"/>
    </row>
    <row r="9" spans="1:131" s="217" customFormat="1" ht="26.25" customHeight="1" x14ac:dyDescent="0.2">
      <c r="A9" s="220">
        <v>3</v>
      </c>
      <c r="B9" s="1043" t="s">
        <v>376</v>
      </c>
      <c r="C9" s="1044"/>
      <c r="D9" s="1044"/>
      <c r="E9" s="1044"/>
      <c r="F9" s="1044"/>
      <c r="G9" s="1044"/>
      <c r="H9" s="1044"/>
      <c r="I9" s="1044"/>
      <c r="J9" s="1044"/>
      <c r="K9" s="1044"/>
      <c r="L9" s="1044"/>
      <c r="M9" s="1044"/>
      <c r="N9" s="1044"/>
      <c r="O9" s="1044"/>
      <c r="P9" s="1045"/>
      <c r="Q9" s="1051">
        <v>6</v>
      </c>
      <c r="R9" s="1052"/>
      <c r="S9" s="1052"/>
      <c r="T9" s="1052"/>
      <c r="U9" s="1052"/>
      <c r="V9" s="1052">
        <v>3</v>
      </c>
      <c r="W9" s="1052"/>
      <c r="X9" s="1052"/>
      <c r="Y9" s="1052"/>
      <c r="Z9" s="1052"/>
      <c r="AA9" s="1052">
        <v>3</v>
      </c>
      <c r="AB9" s="1052"/>
      <c r="AC9" s="1052"/>
      <c r="AD9" s="1052"/>
      <c r="AE9" s="1053"/>
      <c r="AF9" s="1048">
        <v>3</v>
      </c>
      <c r="AG9" s="1049"/>
      <c r="AH9" s="1049"/>
      <c r="AI9" s="1049"/>
      <c r="AJ9" s="1050"/>
      <c r="AK9" s="1093">
        <v>1</v>
      </c>
      <c r="AL9" s="1094"/>
      <c r="AM9" s="1094"/>
      <c r="AN9" s="1094"/>
      <c r="AO9" s="1094"/>
      <c r="AP9" s="1094" t="s">
        <v>567</v>
      </c>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377</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378</v>
      </c>
      <c r="B23" s="950" t="s">
        <v>379</v>
      </c>
      <c r="C23" s="951"/>
      <c r="D23" s="951"/>
      <c r="E23" s="951"/>
      <c r="F23" s="951"/>
      <c r="G23" s="951"/>
      <c r="H23" s="951"/>
      <c r="I23" s="951"/>
      <c r="J23" s="951"/>
      <c r="K23" s="951"/>
      <c r="L23" s="951"/>
      <c r="M23" s="951"/>
      <c r="N23" s="951"/>
      <c r="O23" s="951"/>
      <c r="P23" s="961"/>
      <c r="Q23" s="1080">
        <v>7194</v>
      </c>
      <c r="R23" s="1074"/>
      <c r="S23" s="1074"/>
      <c r="T23" s="1074"/>
      <c r="U23" s="1074"/>
      <c r="V23" s="1074">
        <v>6827</v>
      </c>
      <c r="W23" s="1074"/>
      <c r="X23" s="1074"/>
      <c r="Y23" s="1074"/>
      <c r="Z23" s="1074"/>
      <c r="AA23" s="1074">
        <v>367</v>
      </c>
      <c r="AB23" s="1074"/>
      <c r="AC23" s="1074"/>
      <c r="AD23" s="1074"/>
      <c r="AE23" s="1081"/>
      <c r="AF23" s="1082">
        <v>337</v>
      </c>
      <c r="AG23" s="1074"/>
      <c r="AH23" s="1074"/>
      <c r="AI23" s="1074"/>
      <c r="AJ23" s="1083"/>
      <c r="AK23" s="1084"/>
      <c r="AL23" s="1085"/>
      <c r="AM23" s="1085"/>
      <c r="AN23" s="1085"/>
      <c r="AO23" s="1085"/>
      <c r="AP23" s="1074">
        <v>3646</v>
      </c>
      <c r="AQ23" s="1074"/>
      <c r="AR23" s="1074"/>
      <c r="AS23" s="1074"/>
      <c r="AT23" s="1074"/>
      <c r="AU23" s="1075"/>
      <c r="AV23" s="1075"/>
      <c r="AW23" s="1075"/>
      <c r="AX23" s="1075"/>
      <c r="AY23" s="1076"/>
      <c r="AZ23" s="1077" t="s">
        <v>121</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380</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381</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357</v>
      </c>
      <c r="B26" s="1009"/>
      <c r="C26" s="1009"/>
      <c r="D26" s="1009"/>
      <c r="E26" s="1009"/>
      <c r="F26" s="1009"/>
      <c r="G26" s="1009"/>
      <c r="H26" s="1009"/>
      <c r="I26" s="1009"/>
      <c r="J26" s="1009"/>
      <c r="K26" s="1009"/>
      <c r="L26" s="1009"/>
      <c r="M26" s="1009"/>
      <c r="N26" s="1009"/>
      <c r="O26" s="1009"/>
      <c r="P26" s="1010"/>
      <c r="Q26" s="1014" t="s">
        <v>382</v>
      </c>
      <c r="R26" s="1015"/>
      <c r="S26" s="1015"/>
      <c r="T26" s="1015"/>
      <c r="U26" s="1016"/>
      <c r="V26" s="1014" t="s">
        <v>383</v>
      </c>
      <c r="W26" s="1015"/>
      <c r="X26" s="1015"/>
      <c r="Y26" s="1015"/>
      <c r="Z26" s="1016"/>
      <c r="AA26" s="1014" t="s">
        <v>384</v>
      </c>
      <c r="AB26" s="1015"/>
      <c r="AC26" s="1015"/>
      <c r="AD26" s="1015"/>
      <c r="AE26" s="1015"/>
      <c r="AF26" s="1068" t="s">
        <v>385</v>
      </c>
      <c r="AG26" s="1021"/>
      <c r="AH26" s="1021"/>
      <c r="AI26" s="1021"/>
      <c r="AJ26" s="1069"/>
      <c r="AK26" s="1015" t="s">
        <v>386</v>
      </c>
      <c r="AL26" s="1015"/>
      <c r="AM26" s="1015"/>
      <c r="AN26" s="1015"/>
      <c r="AO26" s="1016"/>
      <c r="AP26" s="1014" t="s">
        <v>387</v>
      </c>
      <c r="AQ26" s="1015"/>
      <c r="AR26" s="1015"/>
      <c r="AS26" s="1015"/>
      <c r="AT26" s="1016"/>
      <c r="AU26" s="1014" t="s">
        <v>388</v>
      </c>
      <c r="AV26" s="1015"/>
      <c r="AW26" s="1015"/>
      <c r="AX26" s="1015"/>
      <c r="AY26" s="1016"/>
      <c r="AZ26" s="1014" t="s">
        <v>389</v>
      </c>
      <c r="BA26" s="1015"/>
      <c r="BB26" s="1015"/>
      <c r="BC26" s="1015"/>
      <c r="BD26" s="1016"/>
      <c r="BE26" s="1014" t="s">
        <v>364</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390</v>
      </c>
      <c r="C28" s="1061"/>
      <c r="D28" s="1061"/>
      <c r="E28" s="1061"/>
      <c r="F28" s="1061"/>
      <c r="G28" s="1061"/>
      <c r="H28" s="1061"/>
      <c r="I28" s="1061"/>
      <c r="J28" s="1061"/>
      <c r="K28" s="1061"/>
      <c r="L28" s="1061"/>
      <c r="M28" s="1061"/>
      <c r="N28" s="1061"/>
      <c r="O28" s="1061"/>
      <c r="P28" s="1062"/>
      <c r="Q28" s="1063">
        <v>1047</v>
      </c>
      <c r="R28" s="1064"/>
      <c r="S28" s="1064"/>
      <c r="T28" s="1064"/>
      <c r="U28" s="1064"/>
      <c r="V28" s="1064">
        <v>1032</v>
      </c>
      <c r="W28" s="1064"/>
      <c r="X28" s="1064"/>
      <c r="Y28" s="1064"/>
      <c r="Z28" s="1064"/>
      <c r="AA28" s="1064">
        <v>15</v>
      </c>
      <c r="AB28" s="1064"/>
      <c r="AC28" s="1064"/>
      <c r="AD28" s="1064"/>
      <c r="AE28" s="1065"/>
      <c r="AF28" s="1066">
        <v>15</v>
      </c>
      <c r="AG28" s="1064"/>
      <c r="AH28" s="1064"/>
      <c r="AI28" s="1064"/>
      <c r="AJ28" s="1067"/>
      <c r="AK28" s="1055">
        <v>105</v>
      </c>
      <c r="AL28" s="1056"/>
      <c r="AM28" s="1056"/>
      <c r="AN28" s="1056"/>
      <c r="AO28" s="1056"/>
      <c r="AP28" s="1056" t="s">
        <v>567</v>
      </c>
      <c r="AQ28" s="1056"/>
      <c r="AR28" s="1056"/>
      <c r="AS28" s="1056"/>
      <c r="AT28" s="1056"/>
      <c r="AU28" s="1056" t="s">
        <v>567</v>
      </c>
      <c r="AV28" s="1056"/>
      <c r="AW28" s="1056"/>
      <c r="AX28" s="1056"/>
      <c r="AY28" s="1056"/>
      <c r="AZ28" s="1057" t="s">
        <v>567</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391</v>
      </c>
      <c r="C29" s="1044"/>
      <c r="D29" s="1044"/>
      <c r="E29" s="1044"/>
      <c r="F29" s="1044"/>
      <c r="G29" s="1044"/>
      <c r="H29" s="1044"/>
      <c r="I29" s="1044"/>
      <c r="J29" s="1044"/>
      <c r="K29" s="1044"/>
      <c r="L29" s="1044"/>
      <c r="M29" s="1044"/>
      <c r="N29" s="1044"/>
      <c r="O29" s="1044"/>
      <c r="P29" s="1045"/>
      <c r="Q29" s="1051">
        <v>1320</v>
      </c>
      <c r="R29" s="1052"/>
      <c r="S29" s="1052"/>
      <c r="T29" s="1052"/>
      <c r="U29" s="1052"/>
      <c r="V29" s="1052">
        <v>1277</v>
      </c>
      <c r="W29" s="1052"/>
      <c r="X29" s="1052"/>
      <c r="Y29" s="1052"/>
      <c r="Z29" s="1052"/>
      <c r="AA29" s="1052">
        <v>44</v>
      </c>
      <c r="AB29" s="1052"/>
      <c r="AC29" s="1052"/>
      <c r="AD29" s="1052"/>
      <c r="AE29" s="1053"/>
      <c r="AF29" s="1048">
        <v>44</v>
      </c>
      <c r="AG29" s="1049"/>
      <c r="AH29" s="1049"/>
      <c r="AI29" s="1049"/>
      <c r="AJ29" s="1050"/>
      <c r="AK29" s="993">
        <v>187</v>
      </c>
      <c r="AL29" s="984"/>
      <c r="AM29" s="984"/>
      <c r="AN29" s="984"/>
      <c r="AO29" s="984"/>
      <c r="AP29" s="984" t="s">
        <v>567</v>
      </c>
      <c r="AQ29" s="984"/>
      <c r="AR29" s="984"/>
      <c r="AS29" s="984"/>
      <c r="AT29" s="984"/>
      <c r="AU29" s="984" t="s">
        <v>567</v>
      </c>
      <c r="AV29" s="984"/>
      <c r="AW29" s="984"/>
      <c r="AX29" s="984"/>
      <c r="AY29" s="984"/>
      <c r="AZ29" s="1054" t="s">
        <v>567</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392</v>
      </c>
      <c r="C30" s="1044"/>
      <c r="D30" s="1044"/>
      <c r="E30" s="1044"/>
      <c r="F30" s="1044"/>
      <c r="G30" s="1044"/>
      <c r="H30" s="1044"/>
      <c r="I30" s="1044"/>
      <c r="J30" s="1044"/>
      <c r="K30" s="1044"/>
      <c r="L30" s="1044"/>
      <c r="M30" s="1044"/>
      <c r="N30" s="1044"/>
      <c r="O30" s="1044"/>
      <c r="P30" s="1045"/>
      <c r="Q30" s="1051">
        <v>227</v>
      </c>
      <c r="R30" s="1052"/>
      <c r="S30" s="1052"/>
      <c r="T30" s="1052"/>
      <c r="U30" s="1052"/>
      <c r="V30" s="1052">
        <v>227</v>
      </c>
      <c r="W30" s="1052"/>
      <c r="X30" s="1052"/>
      <c r="Y30" s="1052"/>
      <c r="Z30" s="1052"/>
      <c r="AA30" s="1052">
        <v>0</v>
      </c>
      <c r="AB30" s="1052"/>
      <c r="AC30" s="1052"/>
      <c r="AD30" s="1052"/>
      <c r="AE30" s="1053"/>
      <c r="AF30" s="1048">
        <v>0</v>
      </c>
      <c r="AG30" s="1049"/>
      <c r="AH30" s="1049"/>
      <c r="AI30" s="1049"/>
      <c r="AJ30" s="1050"/>
      <c r="AK30" s="993">
        <v>48</v>
      </c>
      <c r="AL30" s="984"/>
      <c r="AM30" s="984"/>
      <c r="AN30" s="984"/>
      <c r="AO30" s="984"/>
      <c r="AP30" s="984" t="s">
        <v>567</v>
      </c>
      <c r="AQ30" s="984"/>
      <c r="AR30" s="984"/>
      <c r="AS30" s="984"/>
      <c r="AT30" s="984"/>
      <c r="AU30" s="984" t="s">
        <v>567</v>
      </c>
      <c r="AV30" s="984"/>
      <c r="AW30" s="984"/>
      <c r="AX30" s="984"/>
      <c r="AY30" s="984"/>
      <c r="AZ30" s="1054" t="s">
        <v>567</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393</v>
      </c>
      <c r="C31" s="1044"/>
      <c r="D31" s="1044"/>
      <c r="E31" s="1044"/>
      <c r="F31" s="1044"/>
      <c r="G31" s="1044"/>
      <c r="H31" s="1044"/>
      <c r="I31" s="1044"/>
      <c r="J31" s="1044"/>
      <c r="K31" s="1044"/>
      <c r="L31" s="1044"/>
      <c r="M31" s="1044"/>
      <c r="N31" s="1044"/>
      <c r="O31" s="1044"/>
      <c r="P31" s="1045"/>
      <c r="Q31" s="1051">
        <v>82</v>
      </c>
      <c r="R31" s="1052"/>
      <c r="S31" s="1052"/>
      <c r="T31" s="1052"/>
      <c r="U31" s="1052"/>
      <c r="V31" s="1052">
        <v>56</v>
      </c>
      <c r="W31" s="1052"/>
      <c r="X31" s="1052"/>
      <c r="Y31" s="1052"/>
      <c r="Z31" s="1052"/>
      <c r="AA31" s="1052">
        <v>26</v>
      </c>
      <c r="AB31" s="1052"/>
      <c r="AC31" s="1052"/>
      <c r="AD31" s="1052"/>
      <c r="AE31" s="1053"/>
      <c r="AF31" s="1048">
        <v>26</v>
      </c>
      <c r="AG31" s="1049"/>
      <c r="AH31" s="1049"/>
      <c r="AI31" s="1049"/>
      <c r="AJ31" s="1050"/>
      <c r="AK31" s="993">
        <v>41</v>
      </c>
      <c r="AL31" s="984"/>
      <c r="AM31" s="984"/>
      <c r="AN31" s="984"/>
      <c r="AO31" s="984"/>
      <c r="AP31" s="984" t="s">
        <v>567</v>
      </c>
      <c r="AQ31" s="984"/>
      <c r="AR31" s="984"/>
      <c r="AS31" s="984"/>
      <c r="AT31" s="984"/>
      <c r="AU31" s="984" t="s">
        <v>567</v>
      </c>
      <c r="AV31" s="984"/>
      <c r="AW31" s="984"/>
      <c r="AX31" s="984"/>
      <c r="AY31" s="984"/>
      <c r="AZ31" s="1054" t="s">
        <v>567</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394</v>
      </c>
      <c r="C32" s="1044"/>
      <c r="D32" s="1044"/>
      <c r="E32" s="1044"/>
      <c r="F32" s="1044"/>
      <c r="G32" s="1044"/>
      <c r="H32" s="1044"/>
      <c r="I32" s="1044"/>
      <c r="J32" s="1044"/>
      <c r="K32" s="1044"/>
      <c r="L32" s="1044"/>
      <c r="M32" s="1044"/>
      <c r="N32" s="1044"/>
      <c r="O32" s="1044"/>
      <c r="P32" s="1045"/>
      <c r="Q32" s="1051">
        <v>238</v>
      </c>
      <c r="R32" s="1052"/>
      <c r="S32" s="1052"/>
      <c r="T32" s="1052"/>
      <c r="U32" s="1052"/>
      <c r="V32" s="1052">
        <v>230</v>
      </c>
      <c r="W32" s="1052"/>
      <c r="X32" s="1052"/>
      <c r="Y32" s="1052"/>
      <c r="Z32" s="1052"/>
      <c r="AA32" s="1052">
        <v>8</v>
      </c>
      <c r="AB32" s="1052"/>
      <c r="AC32" s="1052"/>
      <c r="AD32" s="1052"/>
      <c r="AE32" s="1053"/>
      <c r="AF32" s="1048">
        <v>244</v>
      </c>
      <c r="AG32" s="1049"/>
      <c r="AH32" s="1049"/>
      <c r="AI32" s="1049"/>
      <c r="AJ32" s="1050"/>
      <c r="AK32" s="993">
        <v>1</v>
      </c>
      <c r="AL32" s="984"/>
      <c r="AM32" s="984"/>
      <c r="AN32" s="984"/>
      <c r="AO32" s="984"/>
      <c r="AP32" s="984">
        <v>2</v>
      </c>
      <c r="AQ32" s="984"/>
      <c r="AR32" s="984"/>
      <c r="AS32" s="984"/>
      <c r="AT32" s="984"/>
      <c r="AU32" s="984">
        <v>0</v>
      </c>
      <c r="AV32" s="984"/>
      <c r="AW32" s="984"/>
      <c r="AX32" s="984"/>
      <c r="AY32" s="984"/>
      <c r="AZ32" s="1054" t="s">
        <v>567</v>
      </c>
      <c r="BA32" s="1054"/>
      <c r="BB32" s="1054"/>
      <c r="BC32" s="1054"/>
      <c r="BD32" s="1054"/>
      <c r="BE32" s="985" t="s">
        <v>395</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396</v>
      </c>
      <c r="C33" s="1044"/>
      <c r="D33" s="1044"/>
      <c r="E33" s="1044"/>
      <c r="F33" s="1044"/>
      <c r="G33" s="1044"/>
      <c r="H33" s="1044"/>
      <c r="I33" s="1044"/>
      <c r="J33" s="1044"/>
      <c r="K33" s="1044"/>
      <c r="L33" s="1044"/>
      <c r="M33" s="1044"/>
      <c r="N33" s="1044"/>
      <c r="O33" s="1044"/>
      <c r="P33" s="1045"/>
      <c r="Q33" s="1051">
        <v>417</v>
      </c>
      <c r="R33" s="1052"/>
      <c r="S33" s="1052"/>
      <c r="T33" s="1052"/>
      <c r="U33" s="1052"/>
      <c r="V33" s="1052">
        <v>330</v>
      </c>
      <c r="W33" s="1052"/>
      <c r="X33" s="1052"/>
      <c r="Y33" s="1052"/>
      <c r="Z33" s="1052"/>
      <c r="AA33" s="1052">
        <v>87</v>
      </c>
      <c r="AB33" s="1052"/>
      <c r="AC33" s="1052"/>
      <c r="AD33" s="1052"/>
      <c r="AE33" s="1053"/>
      <c r="AF33" s="1048">
        <v>363</v>
      </c>
      <c r="AG33" s="1049"/>
      <c r="AH33" s="1049"/>
      <c r="AI33" s="1049"/>
      <c r="AJ33" s="1050"/>
      <c r="AK33" s="993">
        <v>254</v>
      </c>
      <c r="AL33" s="984"/>
      <c r="AM33" s="984"/>
      <c r="AN33" s="984"/>
      <c r="AO33" s="984"/>
      <c r="AP33" s="984">
        <v>3406</v>
      </c>
      <c r="AQ33" s="984"/>
      <c r="AR33" s="984"/>
      <c r="AS33" s="984"/>
      <c r="AT33" s="984"/>
      <c r="AU33" s="984">
        <v>2715</v>
      </c>
      <c r="AV33" s="984"/>
      <c r="AW33" s="984"/>
      <c r="AX33" s="984"/>
      <c r="AY33" s="984"/>
      <c r="AZ33" s="1054" t="s">
        <v>567</v>
      </c>
      <c r="BA33" s="1054"/>
      <c r="BB33" s="1054"/>
      <c r="BC33" s="1054"/>
      <c r="BD33" s="1054"/>
      <c r="BE33" s="985" t="s">
        <v>395</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c r="C34" s="1044"/>
      <c r="D34" s="1044"/>
      <c r="E34" s="1044"/>
      <c r="F34" s="1044"/>
      <c r="G34" s="1044"/>
      <c r="H34" s="1044"/>
      <c r="I34" s="1044"/>
      <c r="J34" s="1044"/>
      <c r="K34" s="1044"/>
      <c r="L34" s="1044"/>
      <c r="M34" s="1044"/>
      <c r="N34" s="1044"/>
      <c r="O34" s="1044"/>
      <c r="P34" s="1045"/>
      <c r="Q34" s="1051"/>
      <c r="R34" s="1052"/>
      <c r="S34" s="1052"/>
      <c r="T34" s="1052"/>
      <c r="U34" s="1052"/>
      <c r="V34" s="1052"/>
      <c r="W34" s="1052"/>
      <c r="X34" s="1052"/>
      <c r="Y34" s="1052"/>
      <c r="Z34" s="1052"/>
      <c r="AA34" s="1052"/>
      <c r="AB34" s="1052"/>
      <c r="AC34" s="1052"/>
      <c r="AD34" s="1052"/>
      <c r="AE34" s="1053"/>
      <c r="AF34" s="1048"/>
      <c r="AG34" s="1049"/>
      <c r="AH34" s="1049"/>
      <c r="AI34" s="1049"/>
      <c r="AJ34" s="1050"/>
      <c r="AK34" s="993"/>
      <c r="AL34" s="984"/>
      <c r="AM34" s="984"/>
      <c r="AN34" s="984"/>
      <c r="AO34" s="984"/>
      <c r="AP34" s="984"/>
      <c r="AQ34" s="984"/>
      <c r="AR34" s="984"/>
      <c r="AS34" s="984"/>
      <c r="AT34" s="984"/>
      <c r="AU34" s="984"/>
      <c r="AV34" s="984"/>
      <c r="AW34" s="984"/>
      <c r="AX34" s="984"/>
      <c r="AY34" s="984"/>
      <c r="AZ34" s="1054"/>
      <c r="BA34" s="1054"/>
      <c r="BB34" s="1054"/>
      <c r="BC34" s="1054"/>
      <c r="BD34" s="1054"/>
      <c r="BE34" s="985"/>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c r="C35" s="1044"/>
      <c r="D35" s="1044"/>
      <c r="E35" s="1044"/>
      <c r="F35" s="1044"/>
      <c r="G35" s="1044"/>
      <c r="H35" s="1044"/>
      <c r="I35" s="1044"/>
      <c r="J35" s="1044"/>
      <c r="K35" s="1044"/>
      <c r="L35" s="1044"/>
      <c r="M35" s="1044"/>
      <c r="N35" s="1044"/>
      <c r="O35" s="1044"/>
      <c r="P35" s="1045"/>
      <c r="Q35" s="1051"/>
      <c r="R35" s="1052"/>
      <c r="S35" s="1052"/>
      <c r="T35" s="1052"/>
      <c r="U35" s="1052"/>
      <c r="V35" s="1052"/>
      <c r="W35" s="1052"/>
      <c r="X35" s="1052"/>
      <c r="Y35" s="1052"/>
      <c r="Z35" s="1052"/>
      <c r="AA35" s="1052"/>
      <c r="AB35" s="1052"/>
      <c r="AC35" s="1052"/>
      <c r="AD35" s="1052"/>
      <c r="AE35" s="1053"/>
      <c r="AF35" s="1048"/>
      <c r="AG35" s="1049"/>
      <c r="AH35" s="1049"/>
      <c r="AI35" s="1049"/>
      <c r="AJ35" s="1050"/>
      <c r="AK35" s="993"/>
      <c r="AL35" s="984"/>
      <c r="AM35" s="984"/>
      <c r="AN35" s="984"/>
      <c r="AO35" s="984"/>
      <c r="AP35" s="984"/>
      <c r="AQ35" s="984"/>
      <c r="AR35" s="984"/>
      <c r="AS35" s="984"/>
      <c r="AT35" s="984"/>
      <c r="AU35" s="984"/>
      <c r="AV35" s="984"/>
      <c r="AW35" s="984"/>
      <c r="AX35" s="984"/>
      <c r="AY35" s="984"/>
      <c r="AZ35" s="1054"/>
      <c r="BA35" s="1054"/>
      <c r="BB35" s="1054"/>
      <c r="BC35" s="1054"/>
      <c r="BD35" s="1054"/>
      <c r="BE35" s="985"/>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378</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691</v>
      </c>
      <c r="AG63" s="972"/>
      <c r="AH63" s="972"/>
      <c r="AI63" s="972"/>
      <c r="AJ63" s="1035"/>
      <c r="AK63" s="1036"/>
      <c r="AL63" s="976"/>
      <c r="AM63" s="976"/>
      <c r="AN63" s="976"/>
      <c r="AO63" s="976"/>
      <c r="AP63" s="972">
        <v>3408</v>
      </c>
      <c r="AQ63" s="972"/>
      <c r="AR63" s="972"/>
      <c r="AS63" s="972"/>
      <c r="AT63" s="972"/>
      <c r="AU63" s="972">
        <v>2715</v>
      </c>
      <c r="AV63" s="972"/>
      <c r="AW63" s="972"/>
      <c r="AX63" s="972"/>
      <c r="AY63" s="972"/>
      <c r="AZ63" s="1030"/>
      <c r="BA63" s="1030"/>
      <c r="BB63" s="1030"/>
      <c r="BC63" s="1030"/>
      <c r="BD63" s="1030"/>
      <c r="BE63" s="973"/>
      <c r="BF63" s="973"/>
      <c r="BG63" s="973"/>
      <c r="BH63" s="973"/>
      <c r="BI63" s="974"/>
      <c r="BJ63" s="1031" t="s">
        <v>121</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382</v>
      </c>
      <c r="R66" s="1015"/>
      <c r="S66" s="1015"/>
      <c r="T66" s="1015"/>
      <c r="U66" s="1016"/>
      <c r="V66" s="1014" t="s">
        <v>383</v>
      </c>
      <c r="W66" s="1015"/>
      <c r="X66" s="1015"/>
      <c r="Y66" s="1015"/>
      <c r="Z66" s="1016"/>
      <c r="AA66" s="1014" t="s">
        <v>384</v>
      </c>
      <c r="AB66" s="1015"/>
      <c r="AC66" s="1015"/>
      <c r="AD66" s="1015"/>
      <c r="AE66" s="1016"/>
      <c r="AF66" s="1020" t="s">
        <v>385</v>
      </c>
      <c r="AG66" s="1021"/>
      <c r="AH66" s="1021"/>
      <c r="AI66" s="1021"/>
      <c r="AJ66" s="1022"/>
      <c r="AK66" s="1014" t="s">
        <v>386</v>
      </c>
      <c r="AL66" s="1009"/>
      <c r="AM66" s="1009"/>
      <c r="AN66" s="1009"/>
      <c r="AO66" s="1010"/>
      <c r="AP66" s="1014" t="s">
        <v>387</v>
      </c>
      <c r="AQ66" s="1015"/>
      <c r="AR66" s="1015"/>
      <c r="AS66" s="1015"/>
      <c r="AT66" s="1016"/>
      <c r="AU66" s="1014" t="s">
        <v>401</v>
      </c>
      <c r="AV66" s="1015"/>
      <c r="AW66" s="1015"/>
      <c r="AX66" s="1015"/>
      <c r="AY66" s="1016"/>
      <c r="AZ66" s="1014" t="s">
        <v>364</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550</v>
      </c>
      <c r="C68" s="999"/>
      <c r="D68" s="999"/>
      <c r="E68" s="999"/>
      <c r="F68" s="999"/>
      <c r="G68" s="999"/>
      <c r="H68" s="999"/>
      <c r="I68" s="999"/>
      <c r="J68" s="999"/>
      <c r="K68" s="999"/>
      <c r="L68" s="999"/>
      <c r="M68" s="999"/>
      <c r="N68" s="999"/>
      <c r="O68" s="999"/>
      <c r="P68" s="1000"/>
      <c r="Q68" s="1001">
        <v>6442</v>
      </c>
      <c r="R68" s="995"/>
      <c r="S68" s="995"/>
      <c r="T68" s="995"/>
      <c r="U68" s="995"/>
      <c r="V68" s="995">
        <v>6301</v>
      </c>
      <c r="W68" s="995"/>
      <c r="X68" s="995"/>
      <c r="Y68" s="995"/>
      <c r="Z68" s="995"/>
      <c r="AA68" s="995">
        <v>141</v>
      </c>
      <c r="AB68" s="995"/>
      <c r="AC68" s="995"/>
      <c r="AD68" s="995"/>
      <c r="AE68" s="995"/>
      <c r="AF68" s="995">
        <v>141</v>
      </c>
      <c r="AG68" s="995"/>
      <c r="AH68" s="995"/>
      <c r="AI68" s="995"/>
      <c r="AJ68" s="995"/>
      <c r="AK68" s="995">
        <v>20</v>
      </c>
      <c r="AL68" s="995"/>
      <c r="AM68" s="995"/>
      <c r="AN68" s="995"/>
      <c r="AO68" s="995"/>
      <c r="AP68" s="995" t="s">
        <v>567</v>
      </c>
      <c r="AQ68" s="995"/>
      <c r="AR68" s="995"/>
      <c r="AS68" s="995"/>
      <c r="AT68" s="995"/>
      <c r="AU68" s="995" t="s">
        <v>567</v>
      </c>
      <c r="AV68" s="995"/>
      <c r="AW68" s="995"/>
      <c r="AX68" s="995"/>
      <c r="AY68" s="995"/>
      <c r="AZ68" s="996" t="s">
        <v>568</v>
      </c>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551</v>
      </c>
      <c r="C69" s="988"/>
      <c r="D69" s="988"/>
      <c r="E69" s="988"/>
      <c r="F69" s="988"/>
      <c r="G69" s="988"/>
      <c r="H69" s="988"/>
      <c r="I69" s="988"/>
      <c r="J69" s="988"/>
      <c r="K69" s="988"/>
      <c r="L69" s="988"/>
      <c r="M69" s="988"/>
      <c r="N69" s="988"/>
      <c r="O69" s="988"/>
      <c r="P69" s="989"/>
      <c r="Q69" s="990">
        <v>739</v>
      </c>
      <c r="R69" s="984"/>
      <c r="S69" s="984"/>
      <c r="T69" s="984"/>
      <c r="U69" s="984"/>
      <c r="V69" s="984">
        <v>371</v>
      </c>
      <c r="W69" s="984"/>
      <c r="X69" s="984"/>
      <c r="Y69" s="984"/>
      <c r="Z69" s="984"/>
      <c r="AA69" s="984">
        <v>368</v>
      </c>
      <c r="AB69" s="984"/>
      <c r="AC69" s="984"/>
      <c r="AD69" s="984"/>
      <c r="AE69" s="984"/>
      <c r="AF69" s="984">
        <v>368</v>
      </c>
      <c r="AG69" s="984"/>
      <c r="AH69" s="984"/>
      <c r="AI69" s="984"/>
      <c r="AJ69" s="984"/>
      <c r="AK69" s="984" t="s">
        <v>567</v>
      </c>
      <c r="AL69" s="984"/>
      <c r="AM69" s="984"/>
      <c r="AN69" s="984"/>
      <c r="AO69" s="984"/>
      <c r="AP69" s="984" t="s">
        <v>567</v>
      </c>
      <c r="AQ69" s="984"/>
      <c r="AR69" s="984"/>
      <c r="AS69" s="984"/>
      <c r="AT69" s="984"/>
      <c r="AU69" s="984" t="s">
        <v>567</v>
      </c>
      <c r="AV69" s="984"/>
      <c r="AW69" s="984"/>
      <c r="AX69" s="984"/>
      <c r="AY69" s="984"/>
      <c r="AZ69" s="985" t="s">
        <v>569</v>
      </c>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552</v>
      </c>
      <c r="C70" s="988"/>
      <c r="D70" s="988"/>
      <c r="E70" s="988"/>
      <c r="F70" s="988"/>
      <c r="G70" s="988"/>
      <c r="H70" s="988"/>
      <c r="I70" s="988"/>
      <c r="J70" s="988"/>
      <c r="K70" s="988"/>
      <c r="L70" s="988"/>
      <c r="M70" s="988"/>
      <c r="N70" s="988"/>
      <c r="O70" s="988"/>
      <c r="P70" s="989"/>
      <c r="Q70" s="990">
        <v>257</v>
      </c>
      <c r="R70" s="984"/>
      <c r="S70" s="984"/>
      <c r="T70" s="984"/>
      <c r="U70" s="984"/>
      <c r="V70" s="984">
        <v>221</v>
      </c>
      <c r="W70" s="984"/>
      <c r="X70" s="984"/>
      <c r="Y70" s="984"/>
      <c r="Z70" s="984"/>
      <c r="AA70" s="984">
        <v>36</v>
      </c>
      <c r="AB70" s="984"/>
      <c r="AC70" s="984"/>
      <c r="AD70" s="984"/>
      <c r="AE70" s="984"/>
      <c r="AF70" s="984">
        <v>36</v>
      </c>
      <c r="AG70" s="984"/>
      <c r="AH70" s="984"/>
      <c r="AI70" s="984"/>
      <c r="AJ70" s="984"/>
      <c r="AK70" s="984">
        <v>255</v>
      </c>
      <c r="AL70" s="984"/>
      <c r="AM70" s="984"/>
      <c r="AN70" s="984"/>
      <c r="AO70" s="984"/>
      <c r="AP70" s="984" t="s">
        <v>567</v>
      </c>
      <c r="AQ70" s="984"/>
      <c r="AR70" s="984"/>
      <c r="AS70" s="984"/>
      <c r="AT70" s="984"/>
      <c r="AU70" s="984" t="s">
        <v>567</v>
      </c>
      <c r="AV70" s="984"/>
      <c r="AW70" s="984"/>
      <c r="AX70" s="984"/>
      <c r="AY70" s="984"/>
      <c r="AZ70" s="985" t="s">
        <v>570</v>
      </c>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553</v>
      </c>
      <c r="C71" s="988"/>
      <c r="D71" s="988"/>
      <c r="E71" s="988"/>
      <c r="F71" s="988"/>
      <c r="G71" s="988"/>
      <c r="H71" s="988"/>
      <c r="I71" s="988"/>
      <c r="J71" s="988"/>
      <c r="K71" s="988"/>
      <c r="L71" s="988"/>
      <c r="M71" s="988"/>
      <c r="N71" s="988"/>
      <c r="O71" s="988"/>
      <c r="P71" s="989"/>
      <c r="Q71" s="990">
        <v>101</v>
      </c>
      <c r="R71" s="984"/>
      <c r="S71" s="984"/>
      <c r="T71" s="984"/>
      <c r="U71" s="984"/>
      <c r="V71" s="984">
        <v>91</v>
      </c>
      <c r="W71" s="984"/>
      <c r="X71" s="984"/>
      <c r="Y71" s="984"/>
      <c r="Z71" s="984"/>
      <c r="AA71" s="984">
        <v>11</v>
      </c>
      <c r="AB71" s="984"/>
      <c r="AC71" s="984"/>
      <c r="AD71" s="984"/>
      <c r="AE71" s="984"/>
      <c r="AF71" s="984">
        <v>11</v>
      </c>
      <c r="AG71" s="984"/>
      <c r="AH71" s="984"/>
      <c r="AI71" s="984"/>
      <c r="AJ71" s="984"/>
      <c r="AK71" s="984">
        <v>28</v>
      </c>
      <c r="AL71" s="984"/>
      <c r="AM71" s="984"/>
      <c r="AN71" s="984"/>
      <c r="AO71" s="984"/>
      <c r="AP71" s="984" t="s">
        <v>567</v>
      </c>
      <c r="AQ71" s="984"/>
      <c r="AR71" s="984"/>
      <c r="AS71" s="984"/>
      <c r="AT71" s="984"/>
      <c r="AU71" s="984" t="s">
        <v>567</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554</v>
      </c>
      <c r="C72" s="988"/>
      <c r="D72" s="988"/>
      <c r="E72" s="988"/>
      <c r="F72" s="988"/>
      <c r="G72" s="988"/>
      <c r="H72" s="988"/>
      <c r="I72" s="988"/>
      <c r="J72" s="988"/>
      <c r="K72" s="988"/>
      <c r="L72" s="988"/>
      <c r="M72" s="988"/>
      <c r="N72" s="988"/>
      <c r="O72" s="988"/>
      <c r="P72" s="989"/>
      <c r="Q72" s="990">
        <v>503</v>
      </c>
      <c r="R72" s="984"/>
      <c r="S72" s="984"/>
      <c r="T72" s="984"/>
      <c r="U72" s="984"/>
      <c r="V72" s="984">
        <v>473</v>
      </c>
      <c r="W72" s="984"/>
      <c r="X72" s="984"/>
      <c r="Y72" s="984"/>
      <c r="Z72" s="984"/>
      <c r="AA72" s="984">
        <v>30</v>
      </c>
      <c r="AB72" s="984"/>
      <c r="AC72" s="984"/>
      <c r="AD72" s="984"/>
      <c r="AE72" s="984"/>
      <c r="AF72" s="984">
        <v>30</v>
      </c>
      <c r="AG72" s="984"/>
      <c r="AH72" s="984"/>
      <c r="AI72" s="984"/>
      <c r="AJ72" s="984"/>
      <c r="AK72" s="984" t="s">
        <v>567</v>
      </c>
      <c r="AL72" s="984"/>
      <c r="AM72" s="984"/>
      <c r="AN72" s="984"/>
      <c r="AO72" s="984"/>
      <c r="AP72" s="984" t="s">
        <v>567</v>
      </c>
      <c r="AQ72" s="984"/>
      <c r="AR72" s="984"/>
      <c r="AS72" s="984"/>
      <c r="AT72" s="984"/>
      <c r="AU72" s="984" t="s">
        <v>567</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555</v>
      </c>
      <c r="C73" s="988"/>
      <c r="D73" s="988"/>
      <c r="E73" s="988"/>
      <c r="F73" s="988"/>
      <c r="G73" s="988"/>
      <c r="H73" s="988"/>
      <c r="I73" s="988"/>
      <c r="J73" s="988"/>
      <c r="K73" s="988"/>
      <c r="L73" s="988"/>
      <c r="M73" s="988"/>
      <c r="N73" s="988"/>
      <c r="O73" s="988"/>
      <c r="P73" s="989"/>
      <c r="Q73" s="990">
        <v>5169</v>
      </c>
      <c r="R73" s="984"/>
      <c r="S73" s="984"/>
      <c r="T73" s="984"/>
      <c r="U73" s="984"/>
      <c r="V73" s="984">
        <v>5123</v>
      </c>
      <c r="W73" s="984"/>
      <c r="X73" s="984"/>
      <c r="Y73" s="984"/>
      <c r="Z73" s="984"/>
      <c r="AA73" s="984">
        <v>46</v>
      </c>
      <c r="AB73" s="984"/>
      <c r="AC73" s="984"/>
      <c r="AD73" s="984"/>
      <c r="AE73" s="984"/>
      <c r="AF73" s="984">
        <v>46</v>
      </c>
      <c r="AG73" s="984"/>
      <c r="AH73" s="984"/>
      <c r="AI73" s="984"/>
      <c r="AJ73" s="984"/>
      <c r="AK73" s="984" t="s">
        <v>567</v>
      </c>
      <c r="AL73" s="984"/>
      <c r="AM73" s="984"/>
      <c r="AN73" s="984"/>
      <c r="AO73" s="984"/>
      <c r="AP73" s="984">
        <v>27</v>
      </c>
      <c r="AQ73" s="984"/>
      <c r="AR73" s="984"/>
      <c r="AS73" s="984"/>
      <c r="AT73" s="984"/>
      <c r="AU73" s="984">
        <v>2</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556</v>
      </c>
      <c r="C74" s="988"/>
      <c r="D74" s="988"/>
      <c r="E74" s="988"/>
      <c r="F74" s="988"/>
      <c r="G74" s="988"/>
      <c r="H74" s="988"/>
      <c r="I74" s="988"/>
      <c r="J74" s="988"/>
      <c r="K74" s="988"/>
      <c r="L74" s="988"/>
      <c r="M74" s="988"/>
      <c r="N74" s="988"/>
      <c r="O74" s="988"/>
      <c r="P74" s="989"/>
      <c r="Q74" s="990">
        <v>1820</v>
      </c>
      <c r="R74" s="984"/>
      <c r="S74" s="984"/>
      <c r="T74" s="984"/>
      <c r="U74" s="984"/>
      <c r="V74" s="984">
        <v>1812</v>
      </c>
      <c r="W74" s="984"/>
      <c r="X74" s="984"/>
      <c r="Y74" s="984"/>
      <c r="Z74" s="984"/>
      <c r="AA74" s="984">
        <v>9</v>
      </c>
      <c r="AB74" s="984"/>
      <c r="AC74" s="984"/>
      <c r="AD74" s="984"/>
      <c r="AE74" s="984"/>
      <c r="AF74" s="984">
        <v>9</v>
      </c>
      <c r="AG74" s="984"/>
      <c r="AH74" s="984"/>
      <c r="AI74" s="984"/>
      <c r="AJ74" s="984"/>
      <c r="AK74" s="984" t="s">
        <v>567</v>
      </c>
      <c r="AL74" s="984"/>
      <c r="AM74" s="984"/>
      <c r="AN74" s="984"/>
      <c r="AO74" s="984"/>
      <c r="AP74" s="984">
        <v>615</v>
      </c>
      <c r="AQ74" s="984"/>
      <c r="AR74" s="984"/>
      <c r="AS74" s="984"/>
      <c r="AT74" s="984"/>
      <c r="AU74" s="984">
        <v>114</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557</v>
      </c>
      <c r="C75" s="988"/>
      <c r="D75" s="988"/>
      <c r="E75" s="988"/>
      <c r="F75" s="988"/>
      <c r="G75" s="988"/>
      <c r="H75" s="988"/>
      <c r="I75" s="988"/>
      <c r="J75" s="988"/>
      <c r="K75" s="988"/>
      <c r="L75" s="988"/>
      <c r="M75" s="988"/>
      <c r="N75" s="988"/>
      <c r="O75" s="988"/>
      <c r="P75" s="989"/>
      <c r="Q75" s="991">
        <v>849</v>
      </c>
      <c r="R75" s="992"/>
      <c r="S75" s="992"/>
      <c r="T75" s="992"/>
      <c r="U75" s="993"/>
      <c r="V75" s="994">
        <v>545</v>
      </c>
      <c r="W75" s="992"/>
      <c r="X75" s="992"/>
      <c r="Y75" s="992"/>
      <c r="Z75" s="993"/>
      <c r="AA75" s="994">
        <v>304</v>
      </c>
      <c r="AB75" s="992"/>
      <c r="AC75" s="992"/>
      <c r="AD75" s="992"/>
      <c r="AE75" s="993"/>
      <c r="AF75" s="994">
        <v>1767</v>
      </c>
      <c r="AG75" s="992"/>
      <c r="AH75" s="992"/>
      <c r="AI75" s="992"/>
      <c r="AJ75" s="993"/>
      <c r="AK75" s="994">
        <v>1</v>
      </c>
      <c r="AL75" s="992"/>
      <c r="AM75" s="992"/>
      <c r="AN75" s="992"/>
      <c r="AO75" s="993"/>
      <c r="AP75" s="994" t="s">
        <v>567</v>
      </c>
      <c r="AQ75" s="992"/>
      <c r="AR75" s="992"/>
      <c r="AS75" s="992"/>
      <c r="AT75" s="993"/>
      <c r="AU75" s="994" t="s">
        <v>567</v>
      </c>
      <c r="AV75" s="992"/>
      <c r="AW75" s="992"/>
      <c r="AX75" s="992"/>
      <c r="AY75" s="993"/>
      <c r="AZ75" s="985" t="s">
        <v>571</v>
      </c>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558</v>
      </c>
      <c r="C76" s="988"/>
      <c r="D76" s="988"/>
      <c r="E76" s="988"/>
      <c r="F76" s="988"/>
      <c r="G76" s="988"/>
      <c r="H76" s="988"/>
      <c r="I76" s="988"/>
      <c r="J76" s="988"/>
      <c r="K76" s="988"/>
      <c r="L76" s="988"/>
      <c r="M76" s="988"/>
      <c r="N76" s="988"/>
      <c r="O76" s="988"/>
      <c r="P76" s="989"/>
      <c r="Q76" s="991">
        <v>54</v>
      </c>
      <c r="R76" s="992"/>
      <c r="S76" s="992"/>
      <c r="T76" s="992"/>
      <c r="U76" s="993"/>
      <c r="V76" s="994">
        <v>48</v>
      </c>
      <c r="W76" s="992"/>
      <c r="X76" s="992"/>
      <c r="Y76" s="992"/>
      <c r="Z76" s="993"/>
      <c r="AA76" s="994">
        <v>6</v>
      </c>
      <c r="AB76" s="992"/>
      <c r="AC76" s="992"/>
      <c r="AD76" s="992"/>
      <c r="AE76" s="993"/>
      <c r="AF76" s="994">
        <v>6</v>
      </c>
      <c r="AG76" s="992"/>
      <c r="AH76" s="992"/>
      <c r="AI76" s="992"/>
      <c r="AJ76" s="993"/>
      <c r="AK76" s="994">
        <v>24</v>
      </c>
      <c r="AL76" s="992"/>
      <c r="AM76" s="992"/>
      <c r="AN76" s="992"/>
      <c r="AO76" s="993"/>
      <c r="AP76" s="994" t="s">
        <v>567</v>
      </c>
      <c r="AQ76" s="992"/>
      <c r="AR76" s="992"/>
      <c r="AS76" s="992"/>
      <c r="AT76" s="993"/>
      <c r="AU76" s="994" t="s">
        <v>567</v>
      </c>
      <c r="AV76" s="992"/>
      <c r="AW76" s="992"/>
      <c r="AX76" s="992"/>
      <c r="AY76" s="993"/>
      <c r="AZ76" s="985" t="s">
        <v>568</v>
      </c>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t="s">
        <v>559</v>
      </c>
      <c r="C77" s="988"/>
      <c r="D77" s="988"/>
      <c r="E77" s="988"/>
      <c r="F77" s="988"/>
      <c r="G77" s="988"/>
      <c r="H77" s="988"/>
      <c r="I77" s="988"/>
      <c r="J77" s="988"/>
      <c r="K77" s="988"/>
      <c r="L77" s="988"/>
      <c r="M77" s="988"/>
      <c r="N77" s="988"/>
      <c r="O77" s="988"/>
      <c r="P77" s="989"/>
      <c r="Q77" s="991">
        <v>6648</v>
      </c>
      <c r="R77" s="992"/>
      <c r="S77" s="992"/>
      <c r="T77" s="992"/>
      <c r="U77" s="993"/>
      <c r="V77" s="994">
        <v>6648</v>
      </c>
      <c r="W77" s="992"/>
      <c r="X77" s="992"/>
      <c r="Y77" s="992"/>
      <c r="Z77" s="993"/>
      <c r="AA77" s="994" t="s">
        <v>567</v>
      </c>
      <c r="AB77" s="992"/>
      <c r="AC77" s="992"/>
      <c r="AD77" s="992"/>
      <c r="AE77" s="993"/>
      <c r="AF77" s="994" t="s">
        <v>567</v>
      </c>
      <c r="AG77" s="992"/>
      <c r="AH77" s="992"/>
      <c r="AI77" s="992"/>
      <c r="AJ77" s="993"/>
      <c r="AK77" s="994" t="s">
        <v>567</v>
      </c>
      <c r="AL77" s="992"/>
      <c r="AM77" s="992"/>
      <c r="AN77" s="992"/>
      <c r="AO77" s="993"/>
      <c r="AP77" s="994" t="s">
        <v>567</v>
      </c>
      <c r="AQ77" s="992"/>
      <c r="AR77" s="992"/>
      <c r="AS77" s="992"/>
      <c r="AT77" s="993"/>
      <c r="AU77" s="994" t="s">
        <v>567</v>
      </c>
      <c r="AV77" s="992"/>
      <c r="AW77" s="992"/>
      <c r="AX77" s="992"/>
      <c r="AY77" s="993"/>
      <c r="AZ77" s="985" t="s">
        <v>573</v>
      </c>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t="s">
        <v>560</v>
      </c>
      <c r="C78" s="988"/>
      <c r="D78" s="988"/>
      <c r="E78" s="988"/>
      <c r="F78" s="988"/>
      <c r="G78" s="988"/>
      <c r="H78" s="988"/>
      <c r="I78" s="988"/>
      <c r="J78" s="988"/>
      <c r="K78" s="988"/>
      <c r="L78" s="988"/>
      <c r="M78" s="988"/>
      <c r="N78" s="988"/>
      <c r="O78" s="988"/>
      <c r="P78" s="989"/>
      <c r="Q78" s="990">
        <v>1199</v>
      </c>
      <c r="R78" s="984"/>
      <c r="S78" s="984"/>
      <c r="T78" s="984"/>
      <c r="U78" s="984"/>
      <c r="V78" s="984">
        <v>1199</v>
      </c>
      <c r="W78" s="984"/>
      <c r="X78" s="984"/>
      <c r="Y78" s="984"/>
      <c r="Z78" s="984"/>
      <c r="AA78" s="984" t="s">
        <v>567</v>
      </c>
      <c r="AB78" s="984"/>
      <c r="AC78" s="984"/>
      <c r="AD78" s="984"/>
      <c r="AE78" s="984"/>
      <c r="AF78" s="984" t="s">
        <v>567</v>
      </c>
      <c r="AG78" s="984"/>
      <c r="AH78" s="984"/>
      <c r="AI78" s="984"/>
      <c r="AJ78" s="984"/>
      <c r="AK78" s="984" t="s">
        <v>567</v>
      </c>
      <c r="AL78" s="984"/>
      <c r="AM78" s="984"/>
      <c r="AN78" s="984"/>
      <c r="AO78" s="984"/>
      <c r="AP78" s="984" t="s">
        <v>567</v>
      </c>
      <c r="AQ78" s="984"/>
      <c r="AR78" s="984"/>
      <c r="AS78" s="984"/>
      <c r="AT78" s="984"/>
      <c r="AU78" s="984" t="s">
        <v>567</v>
      </c>
      <c r="AV78" s="984"/>
      <c r="AW78" s="984"/>
      <c r="AX78" s="984"/>
      <c r="AY78" s="984"/>
      <c r="AZ78" s="985" t="s">
        <v>568</v>
      </c>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t="s">
        <v>561</v>
      </c>
      <c r="C79" s="988"/>
      <c r="D79" s="988"/>
      <c r="E79" s="988"/>
      <c r="F79" s="988"/>
      <c r="G79" s="988"/>
      <c r="H79" s="988"/>
      <c r="I79" s="988"/>
      <c r="J79" s="988"/>
      <c r="K79" s="988"/>
      <c r="L79" s="988"/>
      <c r="M79" s="988"/>
      <c r="N79" s="988"/>
      <c r="O79" s="988"/>
      <c r="P79" s="989"/>
      <c r="Q79" s="990">
        <v>313311</v>
      </c>
      <c r="R79" s="984"/>
      <c r="S79" s="984"/>
      <c r="T79" s="984"/>
      <c r="U79" s="984"/>
      <c r="V79" s="984">
        <v>310666</v>
      </c>
      <c r="W79" s="984"/>
      <c r="X79" s="984"/>
      <c r="Y79" s="984"/>
      <c r="Z79" s="984"/>
      <c r="AA79" s="984">
        <v>2644</v>
      </c>
      <c r="AB79" s="984"/>
      <c r="AC79" s="984"/>
      <c r="AD79" s="984"/>
      <c r="AE79" s="984"/>
      <c r="AF79" s="984">
        <v>2644</v>
      </c>
      <c r="AG79" s="984"/>
      <c r="AH79" s="984"/>
      <c r="AI79" s="984"/>
      <c r="AJ79" s="984"/>
      <c r="AK79" s="984">
        <v>2298</v>
      </c>
      <c r="AL79" s="984"/>
      <c r="AM79" s="984"/>
      <c r="AN79" s="984"/>
      <c r="AO79" s="984"/>
      <c r="AP79" s="984" t="s">
        <v>567</v>
      </c>
      <c r="AQ79" s="984"/>
      <c r="AR79" s="984"/>
      <c r="AS79" s="984"/>
      <c r="AT79" s="984"/>
      <c r="AU79" s="984" t="s">
        <v>567</v>
      </c>
      <c r="AV79" s="984"/>
      <c r="AW79" s="984"/>
      <c r="AX79" s="984"/>
      <c r="AY79" s="984"/>
      <c r="AZ79" s="985" t="s">
        <v>572</v>
      </c>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378</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v>5058</v>
      </c>
      <c r="AG88" s="972"/>
      <c r="AH88" s="972"/>
      <c r="AI88" s="972"/>
      <c r="AJ88" s="972"/>
      <c r="AK88" s="976"/>
      <c r="AL88" s="976"/>
      <c r="AM88" s="976"/>
      <c r="AN88" s="976"/>
      <c r="AO88" s="976"/>
      <c r="AP88" s="972">
        <v>642</v>
      </c>
      <c r="AQ88" s="972"/>
      <c r="AR88" s="972"/>
      <c r="AS88" s="972"/>
      <c r="AT88" s="972"/>
      <c r="AU88" s="972">
        <v>116</v>
      </c>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378</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v>213</v>
      </c>
      <c r="CS102" s="966"/>
      <c r="CT102" s="966"/>
      <c r="CU102" s="966"/>
      <c r="CV102" s="967"/>
      <c r="CW102" s="965">
        <v>25</v>
      </c>
      <c r="CX102" s="966"/>
      <c r="CY102" s="966"/>
      <c r="CZ102" s="966"/>
      <c r="DA102" s="967"/>
      <c r="DB102" s="965" t="s">
        <v>567</v>
      </c>
      <c r="DC102" s="966"/>
      <c r="DD102" s="966"/>
      <c r="DE102" s="966"/>
      <c r="DF102" s="967"/>
      <c r="DG102" s="965" t="s">
        <v>567</v>
      </c>
      <c r="DH102" s="966"/>
      <c r="DI102" s="966"/>
      <c r="DJ102" s="966"/>
      <c r="DK102" s="967"/>
      <c r="DL102" s="965" t="s">
        <v>567</v>
      </c>
      <c r="DM102" s="966"/>
      <c r="DN102" s="966"/>
      <c r="DO102" s="966"/>
      <c r="DP102" s="967"/>
      <c r="DQ102" s="965" t="s">
        <v>567</v>
      </c>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373771</v>
      </c>
      <c r="AB110" s="902"/>
      <c r="AC110" s="902"/>
      <c r="AD110" s="902"/>
      <c r="AE110" s="903"/>
      <c r="AF110" s="904">
        <v>387591</v>
      </c>
      <c r="AG110" s="902"/>
      <c r="AH110" s="902"/>
      <c r="AI110" s="902"/>
      <c r="AJ110" s="903"/>
      <c r="AK110" s="904">
        <v>398422</v>
      </c>
      <c r="AL110" s="902"/>
      <c r="AM110" s="902"/>
      <c r="AN110" s="902"/>
      <c r="AO110" s="903"/>
      <c r="AP110" s="905">
        <v>13.1</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3614344</v>
      </c>
      <c r="BR110" s="855"/>
      <c r="BS110" s="855"/>
      <c r="BT110" s="855"/>
      <c r="BU110" s="855"/>
      <c r="BV110" s="855">
        <v>3473423</v>
      </c>
      <c r="BW110" s="855"/>
      <c r="BX110" s="855"/>
      <c r="BY110" s="855"/>
      <c r="BZ110" s="855"/>
      <c r="CA110" s="855">
        <v>3645647</v>
      </c>
      <c r="CB110" s="855"/>
      <c r="CC110" s="855"/>
      <c r="CD110" s="855"/>
      <c r="CE110" s="855"/>
      <c r="CF110" s="879">
        <v>119.4</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121</v>
      </c>
      <c r="DH110" s="855"/>
      <c r="DI110" s="855"/>
      <c r="DJ110" s="855"/>
      <c r="DK110" s="855"/>
      <c r="DL110" s="855" t="s">
        <v>121</v>
      </c>
      <c r="DM110" s="855"/>
      <c r="DN110" s="855"/>
      <c r="DO110" s="855"/>
      <c r="DP110" s="855"/>
      <c r="DQ110" s="855" t="s">
        <v>121</v>
      </c>
      <c r="DR110" s="855"/>
      <c r="DS110" s="855"/>
      <c r="DT110" s="855"/>
      <c r="DU110" s="855"/>
      <c r="DV110" s="856" t="s">
        <v>121</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121</v>
      </c>
      <c r="AB111" s="932"/>
      <c r="AC111" s="932"/>
      <c r="AD111" s="932"/>
      <c r="AE111" s="933"/>
      <c r="AF111" s="934" t="s">
        <v>121</v>
      </c>
      <c r="AG111" s="932"/>
      <c r="AH111" s="932"/>
      <c r="AI111" s="932"/>
      <c r="AJ111" s="933"/>
      <c r="AK111" s="934" t="s">
        <v>121</v>
      </c>
      <c r="AL111" s="932"/>
      <c r="AM111" s="932"/>
      <c r="AN111" s="932"/>
      <c r="AO111" s="933"/>
      <c r="AP111" s="935" t="s">
        <v>121</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v>18428</v>
      </c>
      <c r="BR111" s="830"/>
      <c r="BS111" s="830"/>
      <c r="BT111" s="830"/>
      <c r="BU111" s="830"/>
      <c r="BV111" s="830">
        <v>12769</v>
      </c>
      <c r="BW111" s="830"/>
      <c r="BX111" s="830"/>
      <c r="BY111" s="830"/>
      <c r="BZ111" s="830"/>
      <c r="CA111" s="830">
        <v>8155</v>
      </c>
      <c r="CB111" s="830"/>
      <c r="CC111" s="830"/>
      <c r="CD111" s="830"/>
      <c r="CE111" s="830"/>
      <c r="CF111" s="888">
        <v>0.3</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121</v>
      </c>
      <c r="DH111" s="830"/>
      <c r="DI111" s="830"/>
      <c r="DJ111" s="830"/>
      <c r="DK111" s="830"/>
      <c r="DL111" s="830" t="s">
        <v>121</v>
      </c>
      <c r="DM111" s="830"/>
      <c r="DN111" s="830"/>
      <c r="DO111" s="830"/>
      <c r="DP111" s="830"/>
      <c r="DQ111" s="830" t="s">
        <v>121</v>
      </c>
      <c r="DR111" s="830"/>
      <c r="DS111" s="830"/>
      <c r="DT111" s="830"/>
      <c r="DU111" s="830"/>
      <c r="DV111" s="807" t="s">
        <v>121</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121</v>
      </c>
      <c r="AB112" s="793"/>
      <c r="AC112" s="793"/>
      <c r="AD112" s="793"/>
      <c r="AE112" s="794"/>
      <c r="AF112" s="795" t="s">
        <v>121</v>
      </c>
      <c r="AG112" s="793"/>
      <c r="AH112" s="793"/>
      <c r="AI112" s="793"/>
      <c r="AJ112" s="794"/>
      <c r="AK112" s="795" t="s">
        <v>121</v>
      </c>
      <c r="AL112" s="793"/>
      <c r="AM112" s="793"/>
      <c r="AN112" s="793"/>
      <c r="AO112" s="794"/>
      <c r="AP112" s="837" t="s">
        <v>121</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2771023</v>
      </c>
      <c r="BR112" s="830"/>
      <c r="BS112" s="830"/>
      <c r="BT112" s="830"/>
      <c r="BU112" s="830"/>
      <c r="BV112" s="830">
        <v>2675807</v>
      </c>
      <c r="BW112" s="830"/>
      <c r="BX112" s="830"/>
      <c r="BY112" s="830"/>
      <c r="BZ112" s="830"/>
      <c r="CA112" s="830">
        <v>2714580</v>
      </c>
      <c r="CB112" s="830"/>
      <c r="CC112" s="830"/>
      <c r="CD112" s="830"/>
      <c r="CE112" s="830"/>
      <c r="CF112" s="888">
        <v>88.9</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121</v>
      </c>
      <c r="DH112" s="830"/>
      <c r="DI112" s="830"/>
      <c r="DJ112" s="830"/>
      <c r="DK112" s="830"/>
      <c r="DL112" s="830" t="s">
        <v>121</v>
      </c>
      <c r="DM112" s="830"/>
      <c r="DN112" s="830"/>
      <c r="DO112" s="830"/>
      <c r="DP112" s="830"/>
      <c r="DQ112" s="830" t="s">
        <v>121</v>
      </c>
      <c r="DR112" s="830"/>
      <c r="DS112" s="830"/>
      <c r="DT112" s="830"/>
      <c r="DU112" s="830"/>
      <c r="DV112" s="807" t="s">
        <v>121</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181854</v>
      </c>
      <c r="AB113" s="932"/>
      <c r="AC113" s="932"/>
      <c r="AD113" s="932"/>
      <c r="AE113" s="933"/>
      <c r="AF113" s="934">
        <v>188195</v>
      </c>
      <c r="AG113" s="932"/>
      <c r="AH113" s="932"/>
      <c r="AI113" s="932"/>
      <c r="AJ113" s="933"/>
      <c r="AK113" s="934">
        <v>199855</v>
      </c>
      <c r="AL113" s="932"/>
      <c r="AM113" s="932"/>
      <c r="AN113" s="932"/>
      <c r="AO113" s="933"/>
      <c r="AP113" s="935">
        <v>6.5</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109028</v>
      </c>
      <c r="BR113" s="830"/>
      <c r="BS113" s="830"/>
      <c r="BT113" s="830"/>
      <c r="BU113" s="830"/>
      <c r="BV113" s="830">
        <v>68914</v>
      </c>
      <c r="BW113" s="830"/>
      <c r="BX113" s="830"/>
      <c r="BY113" s="830"/>
      <c r="BZ113" s="830"/>
      <c r="CA113" s="830">
        <v>115880</v>
      </c>
      <c r="CB113" s="830"/>
      <c r="CC113" s="830"/>
      <c r="CD113" s="830"/>
      <c r="CE113" s="830"/>
      <c r="CF113" s="888">
        <v>3.8</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121</v>
      </c>
      <c r="DH113" s="793"/>
      <c r="DI113" s="793"/>
      <c r="DJ113" s="793"/>
      <c r="DK113" s="794"/>
      <c r="DL113" s="795" t="s">
        <v>121</v>
      </c>
      <c r="DM113" s="793"/>
      <c r="DN113" s="793"/>
      <c r="DO113" s="793"/>
      <c r="DP113" s="794"/>
      <c r="DQ113" s="795" t="s">
        <v>121</v>
      </c>
      <c r="DR113" s="793"/>
      <c r="DS113" s="793"/>
      <c r="DT113" s="793"/>
      <c r="DU113" s="794"/>
      <c r="DV113" s="837" t="s">
        <v>121</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45361</v>
      </c>
      <c r="AB114" s="793"/>
      <c r="AC114" s="793"/>
      <c r="AD114" s="793"/>
      <c r="AE114" s="794"/>
      <c r="AF114" s="795">
        <v>40309</v>
      </c>
      <c r="AG114" s="793"/>
      <c r="AH114" s="793"/>
      <c r="AI114" s="793"/>
      <c r="AJ114" s="794"/>
      <c r="AK114" s="795">
        <v>24803</v>
      </c>
      <c r="AL114" s="793"/>
      <c r="AM114" s="793"/>
      <c r="AN114" s="793"/>
      <c r="AO114" s="794"/>
      <c r="AP114" s="837">
        <v>0.8</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131673</v>
      </c>
      <c r="BR114" s="830"/>
      <c r="BS114" s="830"/>
      <c r="BT114" s="830"/>
      <c r="BU114" s="830"/>
      <c r="BV114" s="830">
        <v>187109</v>
      </c>
      <c r="BW114" s="830"/>
      <c r="BX114" s="830"/>
      <c r="BY114" s="830"/>
      <c r="BZ114" s="830"/>
      <c r="CA114" s="830">
        <v>187465</v>
      </c>
      <c r="CB114" s="830"/>
      <c r="CC114" s="830"/>
      <c r="CD114" s="830"/>
      <c r="CE114" s="830"/>
      <c r="CF114" s="888">
        <v>6.1</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121</v>
      </c>
      <c r="DH114" s="793"/>
      <c r="DI114" s="793"/>
      <c r="DJ114" s="793"/>
      <c r="DK114" s="794"/>
      <c r="DL114" s="795" t="s">
        <v>121</v>
      </c>
      <c r="DM114" s="793"/>
      <c r="DN114" s="793"/>
      <c r="DO114" s="793"/>
      <c r="DP114" s="794"/>
      <c r="DQ114" s="795" t="s">
        <v>121</v>
      </c>
      <c r="DR114" s="793"/>
      <c r="DS114" s="793"/>
      <c r="DT114" s="793"/>
      <c r="DU114" s="794"/>
      <c r="DV114" s="837" t="s">
        <v>121</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t="s">
        <v>121</v>
      </c>
      <c r="AB115" s="932"/>
      <c r="AC115" s="932"/>
      <c r="AD115" s="932"/>
      <c r="AE115" s="933"/>
      <c r="AF115" s="934" t="s">
        <v>121</v>
      </c>
      <c r="AG115" s="932"/>
      <c r="AH115" s="932"/>
      <c r="AI115" s="932"/>
      <c r="AJ115" s="933"/>
      <c r="AK115" s="934" t="s">
        <v>121</v>
      </c>
      <c r="AL115" s="932"/>
      <c r="AM115" s="932"/>
      <c r="AN115" s="932"/>
      <c r="AO115" s="933"/>
      <c r="AP115" s="935" t="s">
        <v>121</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121</v>
      </c>
      <c r="BR115" s="830"/>
      <c r="BS115" s="830"/>
      <c r="BT115" s="830"/>
      <c r="BU115" s="830"/>
      <c r="BV115" s="830" t="s">
        <v>121</v>
      </c>
      <c r="BW115" s="830"/>
      <c r="BX115" s="830"/>
      <c r="BY115" s="830"/>
      <c r="BZ115" s="830"/>
      <c r="CA115" s="830" t="s">
        <v>121</v>
      </c>
      <c r="CB115" s="830"/>
      <c r="CC115" s="830"/>
      <c r="CD115" s="830"/>
      <c r="CE115" s="830"/>
      <c r="CF115" s="888" t="s">
        <v>121</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121</v>
      </c>
      <c r="DH115" s="793"/>
      <c r="DI115" s="793"/>
      <c r="DJ115" s="793"/>
      <c r="DK115" s="794"/>
      <c r="DL115" s="795" t="s">
        <v>121</v>
      </c>
      <c r="DM115" s="793"/>
      <c r="DN115" s="793"/>
      <c r="DO115" s="793"/>
      <c r="DP115" s="794"/>
      <c r="DQ115" s="795" t="s">
        <v>121</v>
      </c>
      <c r="DR115" s="793"/>
      <c r="DS115" s="793"/>
      <c r="DT115" s="793"/>
      <c r="DU115" s="794"/>
      <c r="DV115" s="837" t="s">
        <v>121</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t="s">
        <v>121</v>
      </c>
      <c r="AB116" s="793"/>
      <c r="AC116" s="793"/>
      <c r="AD116" s="793"/>
      <c r="AE116" s="794"/>
      <c r="AF116" s="795" t="s">
        <v>121</v>
      </c>
      <c r="AG116" s="793"/>
      <c r="AH116" s="793"/>
      <c r="AI116" s="793"/>
      <c r="AJ116" s="794"/>
      <c r="AK116" s="795" t="s">
        <v>121</v>
      </c>
      <c r="AL116" s="793"/>
      <c r="AM116" s="793"/>
      <c r="AN116" s="793"/>
      <c r="AO116" s="794"/>
      <c r="AP116" s="837" t="s">
        <v>121</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121</v>
      </c>
      <c r="BR116" s="830"/>
      <c r="BS116" s="830"/>
      <c r="BT116" s="830"/>
      <c r="BU116" s="830"/>
      <c r="BV116" s="830" t="s">
        <v>121</v>
      </c>
      <c r="BW116" s="830"/>
      <c r="BX116" s="830"/>
      <c r="BY116" s="830"/>
      <c r="BZ116" s="830"/>
      <c r="CA116" s="830" t="s">
        <v>121</v>
      </c>
      <c r="CB116" s="830"/>
      <c r="CC116" s="830"/>
      <c r="CD116" s="830"/>
      <c r="CE116" s="830"/>
      <c r="CF116" s="888" t="s">
        <v>121</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121</v>
      </c>
      <c r="DH116" s="793"/>
      <c r="DI116" s="793"/>
      <c r="DJ116" s="793"/>
      <c r="DK116" s="794"/>
      <c r="DL116" s="795" t="s">
        <v>121</v>
      </c>
      <c r="DM116" s="793"/>
      <c r="DN116" s="793"/>
      <c r="DO116" s="793"/>
      <c r="DP116" s="794"/>
      <c r="DQ116" s="795" t="s">
        <v>121</v>
      </c>
      <c r="DR116" s="793"/>
      <c r="DS116" s="793"/>
      <c r="DT116" s="793"/>
      <c r="DU116" s="794"/>
      <c r="DV116" s="837" t="s">
        <v>121</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600986</v>
      </c>
      <c r="AB117" s="916"/>
      <c r="AC117" s="916"/>
      <c r="AD117" s="916"/>
      <c r="AE117" s="917"/>
      <c r="AF117" s="918">
        <v>616095</v>
      </c>
      <c r="AG117" s="916"/>
      <c r="AH117" s="916"/>
      <c r="AI117" s="916"/>
      <c r="AJ117" s="917"/>
      <c r="AK117" s="918">
        <v>623080</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121</v>
      </c>
      <c r="BR117" s="830"/>
      <c r="BS117" s="830"/>
      <c r="BT117" s="830"/>
      <c r="BU117" s="830"/>
      <c r="BV117" s="830" t="s">
        <v>121</v>
      </c>
      <c r="BW117" s="830"/>
      <c r="BX117" s="830"/>
      <c r="BY117" s="830"/>
      <c r="BZ117" s="830"/>
      <c r="CA117" s="830" t="s">
        <v>121</v>
      </c>
      <c r="CB117" s="830"/>
      <c r="CC117" s="830"/>
      <c r="CD117" s="830"/>
      <c r="CE117" s="830"/>
      <c r="CF117" s="888" t="s">
        <v>121</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121</v>
      </c>
      <c r="DH117" s="793"/>
      <c r="DI117" s="793"/>
      <c r="DJ117" s="793"/>
      <c r="DK117" s="794"/>
      <c r="DL117" s="795" t="s">
        <v>121</v>
      </c>
      <c r="DM117" s="793"/>
      <c r="DN117" s="793"/>
      <c r="DO117" s="793"/>
      <c r="DP117" s="794"/>
      <c r="DQ117" s="795" t="s">
        <v>121</v>
      </c>
      <c r="DR117" s="793"/>
      <c r="DS117" s="793"/>
      <c r="DT117" s="793"/>
      <c r="DU117" s="794"/>
      <c r="DV117" s="837" t="s">
        <v>121</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121</v>
      </c>
      <c r="BR118" s="858"/>
      <c r="BS118" s="858"/>
      <c r="BT118" s="858"/>
      <c r="BU118" s="858"/>
      <c r="BV118" s="858" t="s">
        <v>121</v>
      </c>
      <c r="BW118" s="858"/>
      <c r="BX118" s="858"/>
      <c r="BY118" s="858"/>
      <c r="BZ118" s="858"/>
      <c r="CA118" s="858" t="s">
        <v>121</v>
      </c>
      <c r="CB118" s="858"/>
      <c r="CC118" s="858"/>
      <c r="CD118" s="858"/>
      <c r="CE118" s="858"/>
      <c r="CF118" s="888" t="s">
        <v>121</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121</v>
      </c>
      <c r="DH118" s="793"/>
      <c r="DI118" s="793"/>
      <c r="DJ118" s="793"/>
      <c r="DK118" s="794"/>
      <c r="DL118" s="795" t="s">
        <v>121</v>
      </c>
      <c r="DM118" s="793"/>
      <c r="DN118" s="793"/>
      <c r="DO118" s="793"/>
      <c r="DP118" s="794"/>
      <c r="DQ118" s="795" t="s">
        <v>121</v>
      </c>
      <c r="DR118" s="793"/>
      <c r="DS118" s="793"/>
      <c r="DT118" s="793"/>
      <c r="DU118" s="794"/>
      <c r="DV118" s="837" t="s">
        <v>121</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121</v>
      </c>
      <c r="AB119" s="902"/>
      <c r="AC119" s="902"/>
      <c r="AD119" s="902"/>
      <c r="AE119" s="903"/>
      <c r="AF119" s="904" t="s">
        <v>121</v>
      </c>
      <c r="AG119" s="902"/>
      <c r="AH119" s="902"/>
      <c r="AI119" s="902"/>
      <c r="AJ119" s="903"/>
      <c r="AK119" s="904" t="s">
        <v>121</v>
      </c>
      <c r="AL119" s="902"/>
      <c r="AM119" s="902"/>
      <c r="AN119" s="902"/>
      <c r="AO119" s="903"/>
      <c r="AP119" s="905" t="s">
        <v>121</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6644496</v>
      </c>
      <c r="BR119" s="858"/>
      <c r="BS119" s="858"/>
      <c r="BT119" s="858"/>
      <c r="BU119" s="858"/>
      <c r="BV119" s="858">
        <v>6418022</v>
      </c>
      <c r="BW119" s="858"/>
      <c r="BX119" s="858"/>
      <c r="BY119" s="858"/>
      <c r="BZ119" s="858"/>
      <c r="CA119" s="858">
        <v>6671727</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v>18428</v>
      </c>
      <c r="DH119" s="777"/>
      <c r="DI119" s="777"/>
      <c r="DJ119" s="777"/>
      <c r="DK119" s="778"/>
      <c r="DL119" s="779">
        <v>12769</v>
      </c>
      <c r="DM119" s="777"/>
      <c r="DN119" s="777"/>
      <c r="DO119" s="777"/>
      <c r="DP119" s="778"/>
      <c r="DQ119" s="779">
        <v>8155</v>
      </c>
      <c r="DR119" s="777"/>
      <c r="DS119" s="777"/>
      <c r="DT119" s="777"/>
      <c r="DU119" s="778"/>
      <c r="DV119" s="861">
        <v>0.3</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121</v>
      </c>
      <c r="AB120" s="793"/>
      <c r="AC120" s="793"/>
      <c r="AD120" s="793"/>
      <c r="AE120" s="794"/>
      <c r="AF120" s="795" t="s">
        <v>121</v>
      </c>
      <c r="AG120" s="793"/>
      <c r="AH120" s="793"/>
      <c r="AI120" s="793"/>
      <c r="AJ120" s="794"/>
      <c r="AK120" s="795" t="s">
        <v>121</v>
      </c>
      <c r="AL120" s="793"/>
      <c r="AM120" s="793"/>
      <c r="AN120" s="793"/>
      <c r="AO120" s="794"/>
      <c r="AP120" s="837" t="s">
        <v>121</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3887786</v>
      </c>
      <c r="BR120" s="855"/>
      <c r="BS120" s="855"/>
      <c r="BT120" s="855"/>
      <c r="BU120" s="855"/>
      <c r="BV120" s="855">
        <v>4068604</v>
      </c>
      <c r="BW120" s="855"/>
      <c r="BX120" s="855"/>
      <c r="BY120" s="855"/>
      <c r="BZ120" s="855"/>
      <c r="CA120" s="855">
        <v>3997465</v>
      </c>
      <c r="CB120" s="855"/>
      <c r="CC120" s="855"/>
      <c r="CD120" s="855"/>
      <c r="CE120" s="855"/>
      <c r="CF120" s="879">
        <v>131</v>
      </c>
      <c r="CG120" s="880"/>
      <c r="CH120" s="880"/>
      <c r="CI120" s="880"/>
      <c r="CJ120" s="880"/>
      <c r="CK120" s="881" t="s">
        <v>447</v>
      </c>
      <c r="CL120" s="865"/>
      <c r="CM120" s="865"/>
      <c r="CN120" s="865"/>
      <c r="CO120" s="866"/>
      <c r="CP120" s="885" t="s">
        <v>396</v>
      </c>
      <c r="CQ120" s="886"/>
      <c r="CR120" s="886"/>
      <c r="CS120" s="886"/>
      <c r="CT120" s="886"/>
      <c r="CU120" s="886"/>
      <c r="CV120" s="886"/>
      <c r="CW120" s="886"/>
      <c r="CX120" s="886"/>
      <c r="CY120" s="886"/>
      <c r="CZ120" s="886"/>
      <c r="DA120" s="886"/>
      <c r="DB120" s="886"/>
      <c r="DC120" s="886"/>
      <c r="DD120" s="886"/>
      <c r="DE120" s="886"/>
      <c r="DF120" s="887"/>
      <c r="DG120" s="874">
        <v>2771002</v>
      </c>
      <c r="DH120" s="855"/>
      <c r="DI120" s="855"/>
      <c r="DJ120" s="855"/>
      <c r="DK120" s="855"/>
      <c r="DL120" s="855">
        <v>2675796</v>
      </c>
      <c r="DM120" s="855"/>
      <c r="DN120" s="855"/>
      <c r="DO120" s="855"/>
      <c r="DP120" s="855"/>
      <c r="DQ120" s="855">
        <v>2714575</v>
      </c>
      <c r="DR120" s="855"/>
      <c r="DS120" s="855"/>
      <c r="DT120" s="855"/>
      <c r="DU120" s="855"/>
      <c r="DV120" s="856">
        <v>88.9</v>
      </c>
      <c r="DW120" s="856"/>
      <c r="DX120" s="856"/>
      <c r="DY120" s="856"/>
      <c r="DZ120" s="857"/>
    </row>
    <row r="121" spans="1:130" s="212" customFormat="1" ht="26.25" customHeight="1" x14ac:dyDescent="0.2">
      <c r="A121" s="833"/>
      <c r="B121" s="834"/>
      <c r="C121" s="876" t="s">
        <v>448</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121</v>
      </c>
      <c r="AB121" s="793"/>
      <c r="AC121" s="793"/>
      <c r="AD121" s="793"/>
      <c r="AE121" s="794"/>
      <c r="AF121" s="795" t="s">
        <v>121</v>
      </c>
      <c r="AG121" s="793"/>
      <c r="AH121" s="793"/>
      <c r="AI121" s="793"/>
      <c r="AJ121" s="794"/>
      <c r="AK121" s="795" t="s">
        <v>121</v>
      </c>
      <c r="AL121" s="793"/>
      <c r="AM121" s="793"/>
      <c r="AN121" s="793"/>
      <c r="AO121" s="794"/>
      <c r="AP121" s="837" t="s">
        <v>121</v>
      </c>
      <c r="AQ121" s="838"/>
      <c r="AR121" s="838"/>
      <c r="AS121" s="838"/>
      <c r="AT121" s="839"/>
      <c r="AU121" s="896"/>
      <c r="AV121" s="897"/>
      <c r="AW121" s="897"/>
      <c r="AX121" s="897"/>
      <c r="AY121" s="898"/>
      <c r="AZ121" s="828" t="s">
        <v>449</v>
      </c>
      <c r="BA121" s="765"/>
      <c r="BB121" s="765"/>
      <c r="BC121" s="765"/>
      <c r="BD121" s="765"/>
      <c r="BE121" s="765"/>
      <c r="BF121" s="765"/>
      <c r="BG121" s="765"/>
      <c r="BH121" s="765"/>
      <c r="BI121" s="765"/>
      <c r="BJ121" s="765"/>
      <c r="BK121" s="765"/>
      <c r="BL121" s="765"/>
      <c r="BM121" s="765"/>
      <c r="BN121" s="765"/>
      <c r="BO121" s="765"/>
      <c r="BP121" s="766"/>
      <c r="BQ121" s="829">
        <v>15201</v>
      </c>
      <c r="BR121" s="830"/>
      <c r="BS121" s="830"/>
      <c r="BT121" s="830"/>
      <c r="BU121" s="830"/>
      <c r="BV121" s="830">
        <v>11155</v>
      </c>
      <c r="BW121" s="830"/>
      <c r="BX121" s="830"/>
      <c r="BY121" s="830"/>
      <c r="BZ121" s="830"/>
      <c r="CA121" s="830">
        <v>8155</v>
      </c>
      <c r="CB121" s="830"/>
      <c r="CC121" s="830"/>
      <c r="CD121" s="830"/>
      <c r="CE121" s="830"/>
      <c r="CF121" s="888">
        <v>0.3</v>
      </c>
      <c r="CG121" s="889"/>
      <c r="CH121" s="889"/>
      <c r="CI121" s="889"/>
      <c r="CJ121" s="889"/>
      <c r="CK121" s="882"/>
      <c r="CL121" s="868"/>
      <c r="CM121" s="868"/>
      <c r="CN121" s="868"/>
      <c r="CO121" s="869"/>
      <c r="CP121" s="848" t="s">
        <v>394</v>
      </c>
      <c r="CQ121" s="849"/>
      <c r="CR121" s="849"/>
      <c r="CS121" s="849"/>
      <c r="CT121" s="849"/>
      <c r="CU121" s="849"/>
      <c r="CV121" s="849"/>
      <c r="CW121" s="849"/>
      <c r="CX121" s="849"/>
      <c r="CY121" s="849"/>
      <c r="CZ121" s="849"/>
      <c r="DA121" s="849"/>
      <c r="DB121" s="849"/>
      <c r="DC121" s="849"/>
      <c r="DD121" s="849"/>
      <c r="DE121" s="849"/>
      <c r="DF121" s="850"/>
      <c r="DG121" s="829">
        <v>21</v>
      </c>
      <c r="DH121" s="830"/>
      <c r="DI121" s="830"/>
      <c r="DJ121" s="830"/>
      <c r="DK121" s="830"/>
      <c r="DL121" s="830">
        <v>11</v>
      </c>
      <c r="DM121" s="830"/>
      <c r="DN121" s="830"/>
      <c r="DO121" s="830"/>
      <c r="DP121" s="830"/>
      <c r="DQ121" s="830">
        <v>5</v>
      </c>
      <c r="DR121" s="830"/>
      <c r="DS121" s="830"/>
      <c r="DT121" s="830"/>
      <c r="DU121" s="830"/>
      <c r="DV121" s="807">
        <v>0</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121</v>
      </c>
      <c r="AB122" s="793"/>
      <c r="AC122" s="793"/>
      <c r="AD122" s="793"/>
      <c r="AE122" s="794"/>
      <c r="AF122" s="795" t="s">
        <v>121</v>
      </c>
      <c r="AG122" s="793"/>
      <c r="AH122" s="793"/>
      <c r="AI122" s="793"/>
      <c r="AJ122" s="794"/>
      <c r="AK122" s="795" t="s">
        <v>121</v>
      </c>
      <c r="AL122" s="793"/>
      <c r="AM122" s="793"/>
      <c r="AN122" s="793"/>
      <c r="AO122" s="794"/>
      <c r="AP122" s="837" t="s">
        <v>121</v>
      </c>
      <c r="AQ122" s="838"/>
      <c r="AR122" s="838"/>
      <c r="AS122" s="838"/>
      <c r="AT122" s="839"/>
      <c r="AU122" s="896"/>
      <c r="AV122" s="897"/>
      <c r="AW122" s="897"/>
      <c r="AX122" s="897"/>
      <c r="AY122" s="898"/>
      <c r="AZ122" s="851" t="s">
        <v>450</v>
      </c>
      <c r="BA122" s="852"/>
      <c r="BB122" s="852"/>
      <c r="BC122" s="852"/>
      <c r="BD122" s="852"/>
      <c r="BE122" s="852"/>
      <c r="BF122" s="852"/>
      <c r="BG122" s="852"/>
      <c r="BH122" s="852"/>
      <c r="BI122" s="852"/>
      <c r="BJ122" s="852"/>
      <c r="BK122" s="852"/>
      <c r="BL122" s="852"/>
      <c r="BM122" s="852"/>
      <c r="BN122" s="852"/>
      <c r="BO122" s="852"/>
      <c r="BP122" s="853"/>
      <c r="BQ122" s="892">
        <v>4681584</v>
      </c>
      <c r="BR122" s="858"/>
      <c r="BS122" s="858"/>
      <c r="BT122" s="858"/>
      <c r="BU122" s="858"/>
      <c r="BV122" s="858">
        <v>4651177</v>
      </c>
      <c r="BW122" s="858"/>
      <c r="BX122" s="858"/>
      <c r="BY122" s="858"/>
      <c r="BZ122" s="858"/>
      <c r="CA122" s="858">
        <v>4619308</v>
      </c>
      <c r="CB122" s="858"/>
      <c r="CC122" s="858"/>
      <c r="CD122" s="858"/>
      <c r="CE122" s="858"/>
      <c r="CF122" s="859">
        <v>151.30000000000001</v>
      </c>
      <c r="CG122" s="860"/>
      <c r="CH122" s="860"/>
      <c r="CI122" s="860"/>
      <c r="CJ122" s="860"/>
      <c r="CK122" s="882"/>
      <c r="CL122" s="868"/>
      <c r="CM122" s="868"/>
      <c r="CN122" s="868"/>
      <c r="CO122" s="869"/>
      <c r="CP122" s="848" t="s">
        <v>391</v>
      </c>
      <c r="CQ122" s="849"/>
      <c r="CR122" s="849"/>
      <c r="CS122" s="849"/>
      <c r="CT122" s="849"/>
      <c r="CU122" s="849"/>
      <c r="CV122" s="849"/>
      <c r="CW122" s="849"/>
      <c r="CX122" s="849"/>
      <c r="CY122" s="849"/>
      <c r="CZ122" s="849"/>
      <c r="DA122" s="849"/>
      <c r="DB122" s="849"/>
      <c r="DC122" s="849"/>
      <c r="DD122" s="849"/>
      <c r="DE122" s="849"/>
      <c r="DF122" s="850"/>
      <c r="DG122" s="829" t="s">
        <v>121</v>
      </c>
      <c r="DH122" s="830"/>
      <c r="DI122" s="830"/>
      <c r="DJ122" s="830"/>
      <c r="DK122" s="830"/>
      <c r="DL122" s="830" t="s">
        <v>121</v>
      </c>
      <c r="DM122" s="830"/>
      <c r="DN122" s="830"/>
      <c r="DO122" s="830"/>
      <c r="DP122" s="830"/>
      <c r="DQ122" s="830" t="s">
        <v>121</v>
      </c>
      <c r="DR122" s="830"/>
      <c r="DS122" s="830"/>
      <c r="DT122" s="830"/>
      <c r="DU122" s="830"/>
      <c r="DV122" s="807" t="s">
        <v>121</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121</v>
      </c>
      <c r="AB123" s="793"/>
      <c r="AC123" s="793"/>
      <c r="AD123" s="793"/>
      <c r="AE123" s="794"/>
      <c r="AF123" s="795" t="s">
        <v>121</v>
      </c>
      <c r="AG123" s="793"/>
      <c r="AH123" s="793"/>
      <c r="AI123" s="793"/>
      <c r="AJ123" s="794"/>
      <c r="AK123" s="795" t="s">
        <v>121</v>
      </c>
      <c r="AL123" s="793"/>
      <c r="AM123" s="793"/>
      <c r="AN123" s="793"/>
      <c r="AO123" s="794"/>
      <c r="AP123" s="837" t="s">
        <v>121</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451</v>
      </c>
      <c r="BP123" s="891"/>
      <c r="BQ123" s="845">
        <v>8584571</v>
      </c>
      <c r="BR123" s="846"/>
      <c r="BS123" s="846"/>
      <c r="BT123" s="846"/>
      <c r="BU123" s="846"/>
      <c r="BV123" s="846">
        <v>8730936</v>
      </c>
      <c r="BW123" s="846"/>
      <c r="BX123" s="846"/>
      <c r="BY123" s="846"/>
      <c r="BZ123" s="846"/>
      <c r="CA123" s="846">
        <v>8624928</v>
      </c>
      <c r="CB123" s="846"/>
      <c r="CC123" s="846"/>
      <c r="CD123" s="846"/>
      <c r="CE123" s="846"/>
      <c r="CF123" s="761"/>
      <c r="CG123" s="762"/>
      <c r="CH123" s="762"/>
      <c r="CI123" s="762"/>
      <c r="CJ123" s="847"/>
      <c r="CK123" s="882"/>
      <c r="CL123" s="868"/>
      <c r="CM123" s="868"/>
      <c r="CN123" s="868"/>
      <c r="CO123" s="869"/>
      <c r="CP123" s="848" t="s">
        <v>393</v>
      </c>
      <c r="CQ123" s="849"/>
      <c r="CR123" s="849"/>
      <c r="CS123" s="849"/>
      <c r="CT123" s="849"/>
      <c r="CU123" s="849"/>
      <c r="CV123" s="849"/>
      <c r="CW123" s="849"/>
      <c r="CX123" s="849"/>
      <c r="CY123" s="849"/>
      <c r="CZ123" s="849"/>
      <c r="DA123" s="849"/>
      <c r="DB123" s="849"/>
      <c r="DC123" s="849"/>
      <c r="DD123" s="849"/>
      <c r="DE123" s="849"/>
      <c r="DF123" s="850"/>
      <c r="DG123" s="792" t="s">
        <v>121</v>
      </c>
      <c r="DH123" s="793"/>
      <c r="DI123" s="793"/>
      <c r="DJ123" s="793"/>
      <c r="DK123" s="794"/>
      <c r="DL123" s="795" t="s">
        <v>121</v>
      </c>
      <c r="DM123" s="793"/>
      <c r="DN123" s="793"/>
      <c r="DO123" s="793"/>
      <c r="DP123" s="794"/>
      <c r="DQ123" s="795" t="s">
        <v>121</v>
      </c>
      <c r="DR123" s="793"/>
      <c r="DS123" s="793"/>
      <c r="DT123" s="793"/>
      <c r="DU123" s="794"/>
      <c r="DV123" s="837" t="s">
        <v>121</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121</v>
      </c>
      <c r="AB124" s="793"/>
      <c r="AC124" s="793"/>
      <c r="AD124" s="793"/>
      <c r="AE124" s="794"/>
      <c r="AF124" s="795" t="s">
        <v>121</v>
      </c>
      <c r="AG124" s="793"/>
      <c r="AH124" s="793"/>
      <c r="AI124" s="793"/>
      <c r="AJ124" s="794"/>
      <c r="AK124" s="795" t="s">
        <v>121</v>
      </c>
      <c r="AL124" s="793"/>
      <c r="AM124" s="793"/>
      <c r="AN124" s="793"/>
      <c r="AO124" s="794"/>
      <c r="AP124" s="837" t="s">
        <v>121</v>
      </c>
      <c r="AQ124" s="838"/>
      <c r="AR124" s="838"/>
      <c r="AS124" s="838"/>
      <c r="AT124" s="839"/>
      <c r="AU124" s="840" t="s">
        <v>452</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t="s">
        <v>121</v>
      </c>
      <c r="BR124" s="844"/>
      <c r="BS124" s="844"/>
      <c r="BT124" s="844"/>
      <c r="BU124" s="844"/>
      <c r="BV124" s="844" t="s">
        <v>121</v>
      </c>
      <c r="BW124" s="844"/>
      <c r="BX124" s="844"/>
      <c r="BY124" s="844"/>
      <c r="BZ124" s="844"/>
      <c r="CA124" s="844" t="s">
        <v>121</v>
      </c>
      <c r="CB124" s="844"/>
      <c r="CC124" s="844"/>
      <c r="CD124" s="844"/>
      <c r="CE124" s="844"/>
      <c r="CF124" s="739"/>
      <c r="CG124" s="740"/>
      <c r="CH124" s="740"/>
      <c r="CI124" s="740"/>
      <c r="CJ124" s="875"/>
      <c r="CK124" s="883"/>
      <c r="CL124" s="883"/>
      <c r="CM124" s="883"/>
      <c r="CN124" s="883"/>
      <c r="CO124" s="884"/>
      <c r="CP124" s="848" t="s">
        <v>453</v>
      </c>
      <c r="CQ124" s="849"/>
      <c r="CR124" s="849"/>
      <c r="CS124" s="849"/>
      <c r="CT124" s="849"/>
      <c r="CU124" s="849"/>
      <c r="CV124" s="849"/>
      <c r="CW124" s="849"/>
      <c r="CX124" s="849"/>
      <c r="CY124" s="849"/>
      <c r="CZ124" s="849"/>
      <c r="DA124" s="849"/>
      <c r="DB124" s="849"/>
      <c r="DC124" s="849"/>
      <c r="DD124" s="849"/>
      <c r="DE124" s="849"/>
      <c r="DF124" s="850"/>
      <c r="DG124" s="776" t="s">
        <v>121</v>
      </c>
      <c r="DH124" s="777"/>
      <c r="DI124" s="777"/>
      <c r="DJ124" s="777"/>
      <c r="DK124" s="778"/>
      <c r="DL124" s="779" t="s">
        <v>121</v>
      </c>
      <c r="DM124" s="777"/>
      <c r="DN124" s="777"/>
      <c r="DO124" s="777"/>
      <c r="DP124" s="778"/>
      <c r="DQ124" s="779" t="s">
        <v>121</v>
      </c>
      <c r="DR124" s="777"/>
      <c r="DS124" s="777"/>
      <c r="DT124" s="777"/>
      <c r="DU124" s="778"/>
      <c r="DV124" s="861" t="s">
        <v>121</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121</v>
      </c>
      <c r="AB125" s="793"/>
      <c r="AC125" s="793"/>
      <c r="AD125" s="793"/>
      <c r="AE125" s="794"/>
      <c r="AF125" s="795" t="s">
        <v>121</v>
      </c>
      <c r="AG125" s="793"/>
      <c r="AH125" s="793"/>
      <c r="AI125" s="793"/>
      <c r="AJ125" s="794"/>
      <c r="AK125" s="795" t="s">
        <v>121</v>
      </c>
      <c r="AL125" s="793"/>
      <c r="AM125" s="793"/>
      <c r="AN125" s="793"/>
      <c r="AO125" s="794"/>
      <c r="AP125" s="837" t="s">
        <v>121</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454</v>
      </c>
      <c r="CL125" s="865"/>
      <c r="CM125" s="865"/>
      <c r="CN125" s="865"/>
      <c r="CO125" s="866"/>
      <c r="CP125" s="873" t="s">
        <v>455</v>
      </c>
      <c r="CQ125" s="821"/>
      <c r="CR125" s="821"/>
      <c r="CS125" s="821"/>
      <c r="CT125" s="821"/>
      <c r="CU125" s="821"/>
      <c r="CV125" s="821"/>
      <c r="CW125" s="821"/>
      <c r="CX125" s="821"/>
      <c r="CY125" s="821"/>
      <c r="CZ125" s="821"/>
      <c r="DA125" s="821"/>
      <c r="DB125" s="821"/>
      <c r="DC125" s="821"/>
      <c r="DD125" s="821"/>
      <c r="DE125" s="821"/>
      <c r="DF125" s="822"/>
      <c r="DG125" s="874" t="s">
        <v>121</v>
      </c>
      <c r="DH125" s="855"/>
      <c r="DI125" s="855"/>
      <c r="DJ125" s="855"/>
      <c r="DK125" s="855"/>
      <c r="DL125" s="855" t="s">
        <v>121</v>
      </c>
      <c r="DM125" s="855"/>
      <c r="DN125" s="855"/>
      <c r="DO125" s="855"/>
      <c r="DP125" s="855"/>
      <c r="DQ125" s="855" t="s">
        <v>121</v>
      </c>
      <c r="DR125" s="855"/>
      <c r="DS125" s="855"/>
      <c r="DT125" s="855"/>
      <c r="DU125" s="855"/>
      <c r="DV125" s="856" t="s">
        <v>121</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121</v>
      </c>
      <c r="AB126" s="793"/>
      <c r="AC126" s="793"/>
      <c r="AD126" s="793"/>
      <c r="AE126" s="794"/>
      <c r="AF126" s="795" t="s">
        <v>121</v>
      </c>
      <c r="AG126" s="793"/>
      <c r="AH126" s="793"/>
      <c r="AI126" s="793"/>
      <c r="AJ126" s="794"/>
      <c r="AK126" s="795" t="s">
        <v>121</v>
      </c>
      <c r="AL126" s="793"/>
      <c r="AM126" s="793"/>
      <c r="AN126" s="793"/>
      <c r="AO126" s="794"/>
      <c r="AP126" s="837" t="s">
        <v>121</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456</v>
      </c>
      <c r="CQ126" s="765"/>
      <c r="CR126" s="765"/>
      <c r="CS126" s="765"/>
      <c r="CT126" s="765"/>
      <c r="CU126" s="765"/>
      <c r="CV126" s="765"/>
      <c r="CW126" s="765"/>
      <c r="CX126" s="765"/>
      <c r="CY126" s="765"/>
      <c r="CZ126" s="765"/>
      <c r="DA126" s="765"/>
      <c r="DB126" s="765"/>
      <c r="DC126" s="765"/>
      <c r="DD126" s="765"/>
      <c r="DE126" s="765"/>
      <c r="DF126" s="766"/>
      <c r="DG126" s="829" t="s">
        <v>121</v>
      </c>
      <c r="DH126" s="830"/>
      <c r="DI126" s="830"/>
      <c r="DJ126" s="830"/>
      <c r="DK126" s="830"/>
      <c r="DL126" s="830" t="s">
        <v>121</v>
      </c>
      <c r="DM126" s="830"/>
      <c r="DN126" s="830"/>
      <c r="DO126" s="830"/>
      <c r="DP126" s="830"/>
      <c r="DQ126" s="830" t="s">
        <v>121</v>
      </c>
      <c r="DR126" s="830"/>
      <c r="DS126" s="830"/>
      <c r="DT126" s="830"/>
      <c r="DU126" s="830"/>
      <c r="DV126" s="807" t="s">
        <v>121</v>
      </c>
      <c r="DW126" s="807"/>
      <c r="DX126" s="807"/>
      <c r="DY126" s="807"/>
      <c r="DZ126" s="808"/>
    </row>
    <row r="127" spans="1:130" s="212" customFormat="1" ht="26.25" customHeight="1" x14ac:dyDescent="0.2">
      <c r="A127" s="835"/>
      <c r="B127" s="836"/>
      <c r="C127" s="851" t="s">
        <v>457</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t="s">
        <v>121</v>
      </c>
      <c r="AB127" s="793"/>
      <c r="AC127" s="793"/>
      <c r="AD127" s="793"/>
      <c r="AE127" s="794"/>
      <c r="AF127" s="795" t="s">
        <v>121</v>
      </c>
      <c r="AG127" s="793"/>
      <c r="AH127" s="793"/>
      <c r="AI127" s="793"/>
      <c r="AJ127" s="794"/>
      <c r="AK127" s="795" t="s">
        <v>121</v>
      </c>
      <c r="AL127" s="793"/>
      <c r="AM127" s="793"/>
      <c r="AN127" s="793"/>
      <c r="AO127" s="794"/>
      <c r="AP127" s="837" t="s">
        <v>121</v>
      </c>
      <c r="AQ127" s="838"/>
      <c r="AR127" s="838"/>
      <c r="AS127" s="838"/>
      <c r="AT127" s="839"/>
      <c r="AU127" s="214"/>
      <c r="AV127" s="214"/>
      <c r="AW127" s="214"/>
      <c r="AX127" s="854" t="s">
        <v>458</v>
      </c>
      <c r="AY127" s="825"/>
      <c r="AZ127" s="825"/>
      <c r="BA127" s="825"/>
      <c r="BB127" s="825"/>
      <c r="BC127" s="825"/>
      <c r="BD127" s="825"/>
      <c r="BE127" s="826"/>
      <c r="BF127" s="824" t="s">
        <v>459</v>
      </c>
      <c r="BG127" s="825"/>
      <c r="BH127" s="825"/>
      <c r="BI127" s="825"/>
      <c r="BJ127" s="825"/>
      <c r="BK127" s="825"/>
      <c r="BL127" s="826"/>
      <c r="BM127" s="824" t="s">
        <v>460</v>
      </c>
      <c r="BN127" s="825"/>
      <c r="BO127" s="825"/>
      <c r="BP127" s="825"/>
      <c r="BQ127" s="825"/>
      <c r="BR127" s="825"/>
      <c r="BS127" s="826"/>
      <c r="BT127" s="824" t="s">
        <v>461</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462</v>
      </c>
      <c r="CQ127" s="765"/>
      <c r="CR127" s="765"/>
      <c r="CS127" s="765"/>
      <c r="CT127" s="765"/>
      <c r="CU127" s="765"/>
      <c r="CV127" s="765"/>
      <c r="CW127" s="765"/>
      <c r="CX127" s="765"/>
      <c r="CY127" s="765"/>
      <c r="CZ127" s="765"/>
      <c r="DA127" s="765"/>
      <c r="DB127" s="765"/>
      <c r="DC127" s="765"/>
      <c r="DD127" s="765"/>
      <c r="DE127" s="765"/>
      <c r="DF127" s="766"/>
      <c r="DG127" s="829" t="s">
        <v>121</v>
      </c>
      <c r="DH127" s="830"/>
      <c r="DI127" s="830"/>
      <c r="DJ127" s="830"/>
      <c r="DK127" s="830"/>
      <c r="DL127" s="830" t="s">
        <v>121</v>
      </c>
      <c r="DM127" s="830"/>
      <c r="DN127" s="830"/>
      <c r="DO127" s="830"/>
      <c r="DP127" s="830"/>
      <c r="DQ127" s="830" t="s">
        <v>121</v>
      </c>
      <c r="DR127" s="830"/>
      <c r="DS127" s="830"/>
      <c r="DT127" s="830"/>
      <c r="DU127" s="830"/>
      <c r="DV127" s="807" t="s">
        <v>121</v>
      </c>
      <c r="DW127" s="807"/>
      <c r="DX127" s="807"/>
      <c r="DY127" s="807"/>
      <c r="DZ127" s="808"/>
    </row>
    <row r="128" spans="1:130" s="212" customFormat="1" ht="26.25" customHeight="1" thickBot="1" x14ac:dyDescent="0.25">
      <c r="A128" s="809" t="s">
        <v>463</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464</v>
      </c>
      <c r="X128" s="811"/>
      <c r="Y128" s="811"/>
      <c r="Z128" s="812"/>
      <c r="AA128" s="813">
        <v>157</v>
      </c>
      <c r="AB128" s="814"/>
      <c r="AC128" s="814"/>
      <c r="AD128" s="814"/>
      <c r="AE128" s="815"/>
      <c r="AF128" s="816">
        <v>157</v>
      </c>
      <c r="AG128" s="814"/>
      <c r="AH128" s="814"/>
      <c r="AI128" s="814"/>
      <c r="AJ128" s="815"/>
      <c r="AK128" s="816">
        <v>8088</v>
      </c>
      <c r="AL128" s="814"/>
      <c r="AM128" s="814"/>
      <c r="AN128" s="814"/>
      <c r="AO128" s="815"/>
      <c r="AP128" s="817"/>
      <c r="AQ128" s="818"/>
      <c r="AR128" s="818"/>
      <c r="AS128" s="818"/>
      <c r="AT128" s="819"/>
      <c r="AU128" s="214"/>
      <c r="AV128" s="214"/>
      <c r="AW128" s="214"/>
      <c r="AX128" s="820" t="s">
        <v>465</v>
      </c>
      <c r="AY128" s="821"/>
      <c r="AZ128" s="821"/>
      <c r="BA128" s="821"/>
      <c r="BB128" s="821"/>
      <c r="BC128" s="821"/>
      <c r="BD128" s="821"/>
      <c r="BE128" s="822"/>
      <c r="BF128" s="799" t="s">
        <v>121</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466</v>
      </c>
      <c r="CQ128" s="743"/>
      <c r="CR128" s="743"/>
      <c r="CS128" s="743"/>
      <c r="CT128" s="743"/>
      <c r="CU128" s="743"/>
      <c r="CV128" s="743"/>
      <c r="CW128" s="743"/>
      <c r="CX128" s="743"/>
      <c r="CY128" s="743"/>
      <c r="CZ128" s="743"/>
      <c r="DA128" s="743"/>
      <c r="DB128" s="743"/>
      <c r="DC128" s="743"/>
      <c r="DD128" s="743"/>
      <c r="DE128" s="743"/>
      <c r="DF128" s="744"/>
      <c r="DG128" s="803" t="s">
        <v>121</v>
      </c>
      <c r="DH128" s="804"/>
      <c r="DI128" s="804"/>
      <c r="DJ128" s="804"/>
      <c r="DK128" s="804"/>
      <c r="DL128" s="804" t="s">
        <v>121</v>
      </c>
      <c r="DM128" s="804"/>
      <c r="DN128" s="804"/>
      <c r="DO128" s="804"/>
      <c r="DP128" s="804"/>
      <c r="DQ128" s="804" t="s">
        <v>121</v>
      </c>
      <c r="DR128" s="804"/>
      <c r="DS128" s="804"/>
      <c r="DT128" s="804"/>
      <c r="DU128" s="804"/>
      <c r="DV128" s="805" t="s">
        <v>121</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467</v>
      </c>
      <c r="X129" s="790"/>
      <c r="Y129" s="790"/>
      <c r="Z129" s="791"/>
      <c r="AA129" s="792">
        <v>3198561</v>
      </c>
      <c r="AB129" s="793"/>
      <c r="AC129" s="793"/>
      <c r="AD129" s="793"/>
      <c r="AE129" s="794"/>
      <c r="AF129" s="795">
        <v>3302771</v>
      </c>
      <c r="AG129" s="793"/>
      <c r="AH129" s="793"/>
      <c r="AI129" s="793"/>
      <c r="AJ129" s="794"/>
      <c r="AK129" s="795">
        <v>3427992</v>
      </c>
      <c r="AL129" s="793"/>
      <c r="AM129" s="793"/>
      <c r="AN129" s="793"/>
      <c r="AO129" s="794"/>
      <c r="AP129" s="796"/>
      <c r="AQ129" s="797"/>
      <c r="AR129" s="797"/>
      <c r="AS129" s="797"/>
      <c r="AT129" s="798"/>
      <c r="AU129" s="215"/>
      <c r="AV129" s="215"/>
      <c r="AW129" s="215"/>
      <c r="AX129" s="764" t="s">
        <v>468</v>
      </c>
      <c r="AY129" s="765"/>
      <c r="AZ129" s="765"/>
      <c r="BA129" s="765"/>
      <c r="BB129" s="765"/>
      <c r="BC129" s="765"/>
      <c r="BD129" s="765"/>
      <c r="BE129" s="766"/>
      <c r="BF129" s="783" t="s">
        <v>121</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469</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470</v>
      </c>
      <c r="X130" s="790"/>
      <c r="Y130" s="790"/>
      <c r="Z130" s="791"/>
      <c r="AA130" s="792">
        <v>375392</v>
      </c>
      <c r="AB130" s="793"/>
      <c r="AC130" s="793"/>
      <c r="AD130" s="793"/>
      <c r="AE130" s="794"/>
      <c r="AF130" s="795">
        <v>372632</v>
      </c>
      <c r="AG130" s="793"/>
      <c r="AH130" s="793"/>
      <c r="AI130" s="793"/>
      <c r="AJ130" s="794"/>
      <c r="AK130" s="795">
        <v>375863</v>
      </c>
      <c r="AL130" s="793"/>
      <c r="AM130" s="793"/>
      <c r="AN130" s="793"/>
      <c r="AO130" s="794"/>
      <c r="AP130" s="796"/>
      <c r="AQ130" s="797"/>
      <c r="AR130" s="797"/>
      <c r="AS130" s="797"/>
      <c r="AT130" s="798"/>
      <c r="AU130" s="215"/>
      <c r="AV130" s="215"/>
      <c r="AW130" s="215"/>
      <c r="AX130" s="764" t="s">
        <v>471</v>
      </c>
      <c r="AY130" s="765"/>
      <c r="AZ130" s="765"/>
      <c r="BA130" s="765"/>
      <c r="BB130" s="765"/>
      <c r="BC130" s="765"/>
      <c r="BD130" s="765"/>
      <c r="BE130" s="766"/>
      <c r="BF130" s="767">
        <v>8</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472</v>
      </c>
      <c r="X131" s="774"/>
      <c r="Y131" s="774"/>
      <c r="Z131" s="775"/>
      <c r="AA131" s="776">
        <v>2823169</v>
      </c>
      <c r="AB131" s="777"/>
      <c r="AC131" s="777"/>
      <c r="AD131" s="777"/>
      <c r="AE131" s="778"/>
      <c r="AF131" s="779">
        <v>2930139</v>
      </c>
      <c r="AG131" s="777"/>
      <c r="AH131" s="777"/>
      <c r="AI131" s="777"/>
      <c r="AJ131" s="778"/>
      <c r="AK131" s="779">
        <v>3052129</v>
      </c>
      <c r="AL131" s="777"/>
      <c r="AM131" s="777"/>
      <c r="AN131" s="777"/>
      <c r="AO131" s="778"/>
      <c r="AP131" s="780"/>
      <c r="AQ131" s="781"/>
      <c r="AR131" s="781"/>
      <c r="AS131" s="781"/>
      <c r="AT131" s="782"/>
      <c r="AU131" s="215"/>
      <c r="AV131" s="215"/>
      <c r="AW131" s="215"/>
      <c r="AX131" s="742" t="s">
        <v>473</v>
      </c>
      <c r="AY131" s="743"/>
      <c r="AZ131" s="743"/>
      <c r="BA131" s="743"/>
      <c r="BB131" s="743"/>
      <c r="BC131" s="743"/>
      <c r="BD131" s="743"/>
      <c r="BE131" s="744"/>
      <c r="BF131" s="745" t="s">
        <v>121</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474</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475</v>
      </c>
      <c r="W132" s="755"/>
      <c r="X132" s="755"/>
      <c r="Y132" s="755"/>
      <c r="Z132" s="756"/>
      <c r="AA132" s="757">
        <v>7.9852463670000002</v>
      </c>
      <c r="AB132" s="758"/>
      <c r="AC132" s="758"/>
      <c r="AD132" s="758"/>
      <c r="AE132" s="759"/>
      <c r="AF132" s="760">
        <v>8.3035651210000001</v>
      </c>
      <c r="AG132" s="758"/>
      <c r="AH132" s="758"/>
      <c r="AI132" s="758"/>
      <c r="AJ132" s="759"/>
      <c r="AK132" s="760">
        <v>7.8348261160000003</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476</v>
      </c>
      <c r="W133" s="734"/>
      <c r="X133" s="734"/>
      <c r="Y133" s="734"/>
      <c r="Z133" s="735"/>
      <c r="AA133" s="736">
        <v>7.4</v>
      </c>
      <c r="AB133" s="737"/>
      <c r="AC133" s="737"/>
      <c r="AD133" s="737"/>
      <c r="AE133" s="738"/>
      <c r="AF133" s="736">
        <v>7.6</v>
      </c>
      <c r="AG133" s="737"/>
      <c r="AH133" s="737"/>
      <c r="AI133" s="737"/>
      <c r="AJ133" s="738"/>
      <c r="AK133" s="736">
        <v>8</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JhqqKALYWG8j1yenrbHVCoZXOdSwdjrF2Wo9Xaysjo6wtqGX84wlFTR2cm6XrpLgLaN70JDRYWKeDOvuB2xyA==" saltValue="84ZnV1VRHOlr3iA9/zrrlQ=="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477</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dGaV7rj1jcN4Z+CakYWKgOYN4437rsV7Kod/WfvqDIxzARI4s8pg1d7/J+gwF2cQTAUHwI+ZpzUeeyk8CJKPyA==" saltValue="Hhtll1nHEfBRYRm8EwQEJ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8p6m/DjU7GgpFNwBMkAlVM0aTpq2xCVbwwnj7lv27ogiC4HcGmsHEmP+M0KLla0hfVGmPtlkQpz8bCo/5snY4g==" saltValue="OGInTXFFRcDC2imIv1kqqw==" spinCount="100000" sheet="1" objects="1" scenarios="1"/>
  <dataConsolidate/>
  <phoneticPr fontId="2"/>
  <printOptions horizontalCentered="1" verticalCentered="1"/>
  <pageMargins left="0" right="0" top="0" bottom="0" header="0" footer="0"/>
  <pageSetup paperSize="9" scale="48"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479</v>
      </c>
      <c r="AL6" s="248"/>
      <c r="AM6" s="248"/>
      <c r="AN6" s="248"/>
    </row>
    <row r="7" spans="1:46" ht="13.5" customHeight="1" x14ac:dyDescent="0.2">
      <c r="A7" s="247"/>
      <c r="AK7" s="250"/>
      <c r="AL7" s="251"/>
      <c r="AM7" s="251"/>
      <c r="AN7" s="252"/>
      <c r="AO7" s="1131" t="s">
        <v>480</v>
      </c>
      <c r="AP7" s="253"/>
      <c r="AQ7" s="254" t="s">
        <v>481</v>
      </c>
      <c r="AR7" s="255"/>
    </row>
    <row r="8" spans="1:46" ht="13.2" x14ac:dyDescent="0.2">
      <c r="A8" s="247"/>
      <c r="AK8" s="256"/>
      <c r="AL8" s="257"/>
      <c r="AM8" s="257"/>
      <c r="AN8" s="258"/>
      <c r="AO8" s="1132"/>
      <c r="AP8" s="259" t="s">
        <v>482</v>
      </c>
      <c r="AQ8" s="260" t="s">
        <v>483</v>
      </c>
      <c r="AR8" s="261" t="s">
        <v>484</v>
      </c>
    </row>
    <row r="9" spans="1:46" ht="13.2" x14ac:dyDescent="0.2">
      <c r="A9" s="247"/>
      <c r="AK9" s="1143" t="s">
        <v>485</v>
      </c>
      <c r="AL9" s="1144"/>
      <c r="AM9" s="1144"/>
      <c r="AN9" s="1145"/>
      <c r="AO9" s="262">
        <v>927308</v>
      </c>
      <c r="AP9" s="262">
        <v>85207</v>
      </c>
      <c r="AQ9" s="263">
        <v>120794</v>
      </c>
      <c r="AR9" s="264">
        <v>-29.5</v>
      </c>
    </row>
    <row r="10" spans="1:46" ht="13.5" customHeight="1" x14ac:dyDescent="0.2">
      <c r="A10" s="247"/>
      <c r="AK10" s="1143" t="s">
        <v>486</v>
      </c>
      <c r="AL10" s="1144"/>
      <c r="AM10" s="1144"/>
      <c r="AN10" s="1145"/>
      <c r="AO10" s="265">
        <v>214475</v>
      </c>
      <c r="AP10" s="265">
        <v>19707</v>
      </c>
      <c r="AQ10" s="266">
        <v>16294</v>
      </c>
      <c r="AR10" s="267">
        <v>20.9</v>
      </c>
    </row>
    <row r="11" spans="1:46" ht="13.5" customHeight="1" x14ac:dyDescent="0.2">
      <c r="A11" s="247"/>
      <c r="AK11" s="1143" t="s">
        <v>487</v>
      </c>
      <c r="AL11" s="1144"/>
      <c r="AM11" s="1144"/>
      <c r="AN11" s="1145"/>
      <c r="AO11" s="265" t="s">
        <v>488</v>
      </c>
      <c r="AP11" s="265" t="s">
        <v>488</v>
      </c>
      <c r="AQ11" s="266">
        <v>1928</v>
      </c>
      <c r="AR11" s="267" t="s">
        <v>488</v>
      </c>
    </row>
    <row r="12" spans="1:46" ht="13.5" customHeight="1" x14ac:dyDescent="0.2">
      <c r="A12" s="247"/>
      <c r="AK12" s="1143" t="s">
        <v>489</v>
      </c>
      <c r="AL12" s="1144"/>
      <c r="AM12" s="1144"/>
      <c r="AN12" s="1145"/>
      <c r="AO12" s="265">
        <v>15670</v>
      </c>
      <c r="AP12" s="265">
        <v>1440</v>
      </c>
      <c r="AQ12" s="266">
        <v>20</v>
      </c>
      <c r="AR12" s="267">
        <v>7100</v>
      </c>
    </row>
    <row r="13" spans="1:46" ht="13.5" customHeight="1" x14ac:dyDescent="0.2">
      <c r="A13" s="247"/>
      <c r="AK13" s="1143" t="s">
        <v>490</v>
      </c>
      <c r="AL13" s="1144"/>
      <c r="AM13" s="1144"/>
      <c r="AN13" s="1145"/>
      <c r="AO13" s="265">
        <v>49321</v>
      </c>
      <c r="AP13" s="265">
        <v>4532</v>
      </c>
      <c r="AQ13" s="266">
        <v>4630</v>
      </c>
      <c r="AR13" s="267">
        <v>-2.1</v>
      </c>
    </row>
    <row r="14" spans="1:46" ht="13.5" customHeight="1" x14ac:dyDescent="0.2">
      <c r="A14" s="247"/>
      <c r="AK14" s="1143" t="s">
        <v>491</v>
      </c>
      <c r="AL14" s="1144"/>
      <c r="AM14" s="1144"/>
      <c r="AN14" s="1145"/>
      <c r="AO14" s="265">
        <v>6356</v>
      </c>
      <c r="AP14" s="265">
        <v>584</v>
      </c>
      <c r="AQ14" s="266">
        <v>2459</v>
      </c>
      <c r="AR14" s="267">
        <v>-76.3</v>
      </c>
    </row>
    <row r="15" spans="1:46" ht="13.5" customHeight="1" x14ac:dyDescent="0.2">
      <c r="A15" s="247"/>
      <c r="AK15" s="1146" t="s">
        <v>492</v>
      </c>
      <c r="AL15" s="1147"/>
      <c r="AM15" s="1147"/>
      <c r="AN15" s="1148"/>
      <c r="AO15" s="265">
        <v>-42029</v>
      </c>
      <c r="AP15" s="265">
        <v>-3862</v>
      </c>
      <c r="AQ15" s="266">
        <v>-7108</v>
      </c>
      <c r="AR15" s="267">
        <v>-45.7</v>
      </c>
    </row>
    <row r="16" spans="1:46" ht="13.2" x14ac:dyDescent="0.2">
      <c r="A16" s="247"/>
      <c r="AK16" s="1146" t="s">
        <v>177</v>
      </c>
      <c r="AL16" s="1147"/>
      <c r="AM16" s="1147"/>
      <c r="AN16" s="1148"/>
      <c r="AO16" s="265">
        <v>1171101</v>
      </c>
      <c r="AP16" s="265">
        <v>107608</v>
      </c>
      <c r="AQ16" s="266">
        <v>139017</v>
      </c>
      <c r="AR16" s="267">
        <v>-22.6</v>
      </c>
    </row>
    <row r="17" spans="1:46" ht="13.2" x14ac:dyDescent="0.2">
      <c r="A17" s="247"/>
    </row>
    <row r="18" spans="1:46" ht="13.2" x14ac:dyDescent="0.2">
      <c r="A18" s="247"/>
      <c r="AQ18" s="268"/>
      <c r="AR18" s="268"/>
    </row>
    <row r="19" spans="1:46" ht="13.2" x14ac:dyDescent="0.2">
      <c r="A19" s="247"/>
      <c r="AK19" s="243" t="s">
        <v>493</v>
      </c>
    </row>
    <row r="20" spans="1:46" ht="13.2" x14ac:dyDescent="0.2">
      <c r="A20" s="247"/>
      <c r="AK20" s="269"/>
      <c r="AL20" s="270"/>
      <c r="AM20" s="270"/>
      <c r="AN20" s="271"/>
      <c r="AO20" s="272" t="s">
        <v>494</v>
      </c>
      <c r="AP20" s="273" t="s">
        <v>495</v>
      </c>
      <c r="AQ20" s="274" t="s">
        <v>496</v>
      </c>
      <c r="AR20" s="275"/>
    </row>
    <row r="21" spans="1:46" s="248" customFormat="1" ht="13.2" x14ac:dyDescent="0.2">
      <c r="A21" s="276"/>
      <c r="AK21" s="1149" t="s">
        <v>497</v>
      </c>
      <c r="AL21" s="1150"/>
      <c r="AM21" s="1150"/>
      <c r="AN21" s="1151"/>
      <c r="AO21" s="277">
        <v>7.63</v>
      </c>
      <c r="AP21" s="278">
        <v>11.1</v>
      </c>
      <c r="AQ21" s="279">
        <v>-3.47</v>
      </c>
      <c r="AS21" s="280"/>
      <c r="AT21" s="276"/>
    </row>
    <row r="22" spans="1:46" s="248" customFormat="1" ht="13.2" x14ac:dyDescent="0.2">
      <c r="A22" s="276"/>
      <c r="AK22" s="1149" t="s">
        <v>498</v>
      </c>
      <c r="AL22" s="1150"/>
      <c r="AM22" s="1150"/>
      <c r="AN22" s="1151"/>
      <c r="AO22" s="281">
        <v>95.6</v>
      </c>
      <c r="AP22" s="282">
        <v>96.5</v>
      </c>
      <c r="AQ22" s="283">
        <v>-0.9</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42" t="s">
        <v>499</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2" x14ac:dyDescent="0.2">
      <c r="A27" s="288"/>
      <c r="AS27" s="243"/>
      <c r="AT27" s="243"/>
    </row>
    <row r="28" spans="1:46" ht="16.2"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501</v>
      </c>
      <c r="AL29" s="248"/>
      <c r="AM29" s="248"/>
      <c r="AN29" s="248"/>
      <c r="AS29" s="290"/>
    </row>
    <row r="30" spans="1:46" ht="13.5" customHeight="1" x14ac:dyDescent="0.2">
      <c r="A30" s="247"/>
      <c r="AK30" s="250"/>
      <c r="AL30" s="251"/>
      <c r="AM30" s="251"/>
      <c r="AN30" s="252"/>
      <c r="AO30" s="1131" t="s">
        <v>480</v>
      </c>
      <c r="AP30" s="253"/>
      <c r="AQ30" s="254" t="s">
        <v>481</v>
      </c>
      <c r="AR30" s="255"/>
    </row>
    <row r="31" spans="1:46" ht="13.2" x14ac:dyDescent="0.2">
      <c r="A31" s="247"/>
      <c r="AK31" s="256"/>
      <c r="AL31" s="257"/>
      <c r="AM31" s="257"/>
      <c r="AN31" s="258"/>
      <c r="AO31" s="1132"/>
      <c r="AP31" s="259" t="s">
        <v>482</v>
      </c>
      <c r="AQ31" s="260" t="s">
        <v>483</v>
      </c>
      <c r="AR31" s="261" t="s">
        <v>484</v>
      </c>
    </row>
    <row r="32" spans="1:46" ht="27" customHeight="1" x14ac:dyDescent="0.2">
      <c r="A32" s="247"/>
      <c r="AK32" s="1133" t="s">
        <v>502</v>
      </c>
      <c r="AL32" s="1134"/>
      <c r="AM32" s="1134"/>
      <c r="AN32" s="1135"/>
      <c r="AO32" s="291">
        <v>398422</v>
      </c>
      <c r="AP32" s="291">
        <v>36610</v>
      </c>
      <c r="AQ32" s="292">
        <v>62408</v>
      </c>
      <c r="AR32" s="293">
        <v>-41.3</v>
      </c>
    </row>
    <row r="33" spans="1:46" ht="13.5" customHeight="1" x14ac:dyDescent="0.2">
      <c r="A33" s="247"/>
      <c r="AK33" s="1133" t="s">
        <v>503</v>
      </c>
      <c r="AL33" s="1134"/>
      <c r="AM33" s="1134"/>
      <c r="AN33" s="1135"/>
      <c r="AO33" s="291" t="s">
        <v>488</v>
      </c>
      <c r="AP33" s="291" t="s">
        <v>488</v>
      </c>
      <c r="AQ33" s="292" t="s">
        <v>488</v>
      </c>
      <c r="AR33" s="293" t="s">
        <v>488</v>
      </c>
    </row>
    <row r="34" spans="1:46" ht="27" customHeight="1" x14ac:dyDescent="0.2">
      <c r="A34" s="247"/>
      <c r="AK34" s="1133" t="s">
        <v>504</v>
      </c>
      <c r="AL34" s="1134"/>
      <c r="AM34" s="1134"/>
      <c r="AN34" s="1135"/>
      <c r="AO34" s="291" t="s">
        <v>488</v>
      </c>
      <c r="AP34" s="291" t="s">
        <v>488</v>
      </c>
      <c r="AQ34" s="292">
        <v>4</v>
      </c>
      <c r="AR34" s="293" t="s">
        <v>488</v>
      </c>
    </row>
    <row r="35" spans="1:46" ht="27" customHeight="1" x14ac:dyDescent="0.2">
      <c r="A35" s="247"/>
      <c r="AK35" s="1133" t="s">
        <v>505</v>
      </c>
      <c r="AL35" s="1134"/>
      <c r="AM35" s="1134"/>
      <c r="AN35" s="1135"/>
      <c r="AO35" s="291">
        <v>199855</v>
      </c>
      <c r="AP35" s="291">
        <v>18364</v>
      </c>
      <c r="AQ35" s="292">
        <v>14219</v>
      </c>
      <c r="AR35" s="293">
        <v>29.2</v>
      </c>
    </row>
    <row r="36" spans="1:46" ht="27" customHeight="1" x14ac:dyDescent="0.2">
      <c r="A36" s="247"/>
      <c r="AK36" s="1133" t="s">
        <v>506</v>
      </c>
      <c r="AL36" s="1134"/>
      <c r="AM36" s="1134"/>
      <c r="AN36" s="1135"/>
      <c r="AO36" s="291">
        <v>24803</v>
      </c>
      <c r="AP36" s="291">
        <v>2279</v>
      </c>
      <c r="AQ36" s="292">
        <v>4004</v>
      </c>
      <c r="AR36" s="293">
        <v>-43.1</v>
      </c>
    </row>
    <row r="37" spans="1:46" ht="13.5" customHeight="1" x14ac:dyDescent="0.2">
      <c r="A37" s="247"/>
      <c r="AK37" s="1133" t="s">
        <v>507</v>
      </c>
      <c r="AL37" s="1134"/>
      <c r="AM37" s="1134"/>
      <c r="AN37" s="1135"/>
      <c r="AO37" s="291" t="s">
        <v>488</v>
      </c>
      <c r="AP37" s="291" t="s">
        <v>488</v>
      </c>
      <c r="AQ37" s="292">
        <v>309</v>
      </c>
      <c r="AR37" s="293" t="s">
        <v>488</v>
      </c>
    </row>
    <row r="38" spans="1:46" ht="27" customHeight="1" x14ac:dyDescent="0.2">
      <c r="A38" s="247"/>
      <c r="AK38" s="1136" t="s">
        <v>508</v>
      </c>
      <c r="AL38" s="1137"/>
      <c r="AM38" s="1137"/>
      <c r="AN38" s="1138"/>
      <c r="AO38" s="294" t="s">
        <v>488</v>
      </c>
      <c r="AP38" s="294" t="s">
        <v>488</v>
      </c>
      <c r="AQ38" s="295">
        <v>4</v>
      </c>
      <c r="AR38" s="283" t="s">
        <v>488</v>
      </c>
      <c r="AS38" s="290"/>
    </row>
    <row r="39" spans="1:46" ht="13.2" x14ac:dyDescent="0.2">
      <c r="A39" s="247"/>
      <c r="AK39" s="1136" t="s">
        <v>509</v>
      </c>
      <c r="AL39" s="1137"/>
      <c r="AM39" s="1137"/>
      <c r="AN39" s="1138"/>
      <c r="AO39" s="291">
        <v>-8088</v>
      </c>
      <c r="AP39" s="291">
        <v>-743</v>
      </c>
      <c r="AQ39" s="292">
        <v>-2554</v>
      </c>
      <c r="AR39" s="293">
        <v>-70.900000000000006</v>
      </c>
      <c r="AS39" s="290"/>
    </row>
    <row r="40" spans="1:46" ht="27" customHeight="1" x14ac:dyDescent="0.2">
      <c r="A40" s="247"/>
      <c r="AK40" s="1133" t="s">
        <v>510</v>
      </c>
      <c r="AL40" s="1134"/>
      <c r="AM40" s="1134"/>
      <c r="AN40" s="1135"/>
      <c r="AO40" s="291">
        <v>-375863</v>
      </c>
      <c r="AP40" s="291">
        <v>-34537</v>
      </c>
      <c r="AQ40" s="292">
        <v>-52280</v>
      </c>
      <c r="AR40" s="293">
        <v>-33.9</v>
      </c>
      <c r="AS40" s="290"/>
    </row>
    <row r="41" spans="1:46" ht="13.2" x14ac:dyDescent="0.2">
      <c r="A41" s="247"/>
      <c r="AK41" s="1139" t="s">
        <v>287</v>
      </c>
      <c r="AL41" s="1140"/>
      <c r="AM41" s="1140"/>
      <c r="AN41" s="1141"/>
      <c r="AO41" s="291">
        <v>239129</v>
      </c>
      <c r="AP41" s="291">
        <v>21973</v>
      </c>
      <c r="AQ41" s="292">
        <v>26115</v>
      </c>
      <c r="AR41" s="293">
        <v>-15.9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2" x14ac:dyDescent="0.2">
      <c r="A48" s="247"/>
      <c r="AK48" s="301" t="s">
        <v>512</v>
      </c>
      <c r="AL48" s="301"/>
      <c r="AM48" s="301"/>
      <c r="AN48" s="301"/>
      <c r="AO48" s="301"/>
      <c r="AP48" s="301"/>
      <c r="AQ48" s="302"/>
      <c r="AR48" s="301"/>
    </row>
    <row r="49" spans="1:44" ht="13.5" customHeight="1" x14ac:dyDescent="0.2">
      <c r="A49" s="247"/>
      <c r="AK49" s="303"/>
      <c r="AL49" s="304"/>
      <c r="AM49" s="1126" t="s">
        <v>480</v>
      </c>
      <c r="AN49" s="1128" t="s">
        <v>513</v>
      </c>
      <c r="AO49" s="1129"/>
      <c r="AP49" s="1129"/>
      <c r="AQ49" s="1129"/>
      <c r="AR49" s="1130"/>
    </row>
    <row r="50" spans="1:44" ht="13.2" x14ac:dyDescent="0.2">
      <c r="A50" s="247"/>
      <c r="AK50" s="305"/>
      <c r="AL50" s="306"/>
      <c r="AM50" s="1127"/>
      <c r="AN50" s="307" t="s">
        <v>514</v>
      </c>
      <c r="AO50" s="308" t="s">
        <v>515</v>
      </c>
      <c r="AP50" s="309" t="s">
        <v>516</v>
      </c>
      <c r="AQ50" s="310" t="s">
        <v>517</v>
      </c>
      <c r="AR50" s="311" t="s">
        <v>518</v>
      </c>
    </row>
    <row r="51" spans="1:44" ht="13.2" x14ac:dyDescent="0.2">
      <c r="A51" s="247"/>
      <c r="AK51" s="303" t="s">
        <v>519</v>
      </c>
      <c r="AL51" s="304"/>
      <c r="AM51" s="312">
        <v>567764</v>
      </c>
      <c r="AN51" s="313">
        <v>50925</v>
      </c>
      <c r="AO51" s="314">
        <v>121.5</v>
      </c>
      <c r="AP51" s="315">
        <v>117234</v>
      </c>
      <c r="AQ51" s="316">
        <v>13.4</v>
      </c>
      <c r="AR51" s="317">
        <v>108.1</v>
      </c>
    </row>
    <row r="52" spans="1:44" ht="13.2" x14ac:dyDescent="0.2">
      <c r="A52" s="247"/>
      <c r="AK52" s="318"/>
      <c r="AL52" s="319" t="s">
        <v>520</v>
      </c>
      <c r="AM52" s="320">
        <v>398524</v>
      </c>
      <c r="AN52" s="321">
        <v>35745</v>
      </c>
      <c r="AO52" s="322">
        <v>217.4</v>
      </c>
      <c r="AP52" s="323">
        <v>59796</v>
      </c>
      <c r="AQ52" s="324">
        <v>16.600000000000001</v>
      </c>
      <c r="AR52" s="325">
        <v>200.8</v>
      </c>
    </row>
    <row r="53" spans="1:44" ht="13.2" x14ac:dyDescent="0.2">
      <c r="A53" s="247"/>
      <c r="AK53" s="303" t="s">
        <v>521</v>
      </c>
      <c r="AL53" s="304"/>
      <c r="AM53" s="312">
        <v>375412</v>
      </c>
      <c r="AN53" s="313">
        <v>33937</v>
      </c>
      <c r="AO53" s="314">
        <v>-33.4</v>
      </c>
      <c r="AP53" s="315">
        <v>97758</v>
      </c>
      <c r="AQ53" s="316">
        <v>-16.600000000000001</v>
      </c>
      <c r="AR53" s="317">
        <v>-16.8</v>
      </c>
    </row>
    <row r="54" spans="1:44" ht="13.2" x14ac:dyDescent="0.2">
      <c r="A54" s="247"/>
      <c r="AK54" s="318"/>
      <c r="AL54" s="319" t="s">
        <v>520</v>
      </c>
      <c r="AM54" s="320">
        <v>295945</v>
      </c>
      <c r="AN54" s="321">
        <v>26753</v>
      </c>
      <c r="AO54" s="322">
        <v>-25.2</v>
      </c>
      <c r="AP54" s="323">
        <v>45946</v>
      </c>
      <c r="AQ54" s="324">
        <v>-23.2</v>
      </c>
      <c r="AR54" s="325">
        <v>-2</v>
      </c>
    </row>
    <row r="55" spans="1:44" ht="13.2" x14ac:dyDescent="0.2">
      <c r="A55" s="247"/>
      <c r="AK55" s="303" t="s">
        <v>522</v>
      </c>
      <c r="AL55" s="304"/>
      <c r="AM55" s="312">
        <v>488495</v>
      </c>
      <c r="AN55" s="313">
        <v>44248</v>
      </c>
      <c r="AO55" s="314">
        <v>30.4</v>
      </c>
      <c r="AP55" s="315">
        <v>91338</v>
      </c>
      <c r="AQ55" s="316">
        <v>-6.6</v>
      </c>
      <c r="AR55" s="317">
        <v>37</v>
      </c>
    </row>
    <row r="56" spans="1:44" ht="13.2" x14ac:dyDescent="0.2">
      <c r="A56" s="247"/>
      <c r="AK56" s="318"/>
      <c r="AL56" s="319" t="s">
        <v>520</v>
      </c>
      <c r="AM56" s="320">
        <v>336968</v>
      </c>
      <c r="AN56" s="321">
        <v>30522</v>
      </c>
      <c r="AO56" s="322">
        <v>14.1</v>
      </c>
      <c r="AP56" s="323">
        <v>43989</v>
      </c>
      <c r="AQ56" s="324">
        <v>-4.3</v>
      </c>
      <c r="AR56" s="325">
        <v>18.399999999999999</v>
      </c>
    </row>
    <row r="57" spans="1:44" ht="13.2" x14ac:dyDescent="0.2">
      <c r="A57" s="247"/>
      <c r="AK57" s="303" t="s">
        <v>523</v>
      </c>
      <c r="AL57" s="304"/>
      <c r="AM57" s="312">
        <v>478813</v>
      </c>
      <c r="AN57" s="313">
        <v>43501</v>
      </c>
      <c r="AO57" s="314">
        <v>-1.7</v>
      </c>
      <c r="AP57" s="315">
        <v>103975</v>
      </c>
      <c r="AQ57" s="316">
        <v>13.8</v>
      </c>
      <c r="AR57" s="317">
        <v>-15.5</v>
      </c>
    </row>
    <row r="58" spans="1:44" ht="13.2" x14ac:dyDescent="0.2">
      <c r="A58" s="247"/>
      <c r="AK58" s="318"/>
      <c r="AL58" s="319" t="s">
        <v>520</v>
      </c>
      <c r="AM58" s="320">
        <v>320459</v>
      </c>
      <c r="AN58" s="321">
        <v>29114</v>
      </c>
      <c r="AO58" s="322">
        <v>-4.5999999999999996</v>
      </c>
      <c r="AP58" s="323">
        <v>52698</v>
      </c>
      <c r="AQ58" s="324">
        <v>19.8</v>
      </c>
      <c r="AR58" s="325">
        <v>-24.4</v>
      </c>
    </row>
    <row r="59" spans="1:44" ht="13.2" x14ac:dyDescent="0.2">
      <c r="A59" s="247"/>
      <c r="AK59" s="303" t="s">
        <v>524</v>
      </c>
      <c r="AL59" s="304"/>
      <c r="AM59" s="312">
        <v>748863</v>
      </c>
      <c r="AN59" s="313">
        <v>68810</v>
      </c>
      <c r="AO59" s="314">
        <v>58.2</v>
      </c>
      <c r="AP59" s="315">
        <v>112678</v>
      </c>
      <c r="AQ59" s="316">
        <v>8.4</v>
      </c>
      <c r="AR59" s="317">
        <v>49.8</v>
      </c>
    </row>
    <row r="60" spans="1:44" ht="13.2" x14ac:dyDescent="0.2">
      <c r="A60" s="247"/>
      <c r="AK60" s="318"/>
      <c r="AL60" s="319" t="s">
        <v>520</v>
      </c>
      <c r="AM60" s="320">
        <v>528038</v>
      </c>
      <c r="AN60" s="321">
        <v>48520</v>
      </c>
      <c r="AO60" s="322">
        <v>66.7</v>
      </c>
      <c r="AP60" s="323">
        <v>55165</v>
      </c>
      <c r="AQ60" s="324">
        <v>4.7</v>
      </c>
      <c r="AR60" s="325">
        <v>62</v>
      </c>
    </row>
    <row r="61" spans="1:44" ht="13.2" x14ac:dyDescent="0.2">
      <c r="A61" s="247"/>
      <c r="AK61" s="303" t="s">
        <v>525</v>
      </c>
      <c r="AL61" s="326"/>
      <c r="AM61" s="312">
        <v>531869</v>
      </c>
      <c r="AN61" s="313">
        <v>48284</v>
      </c>
      <c r="AO61" s="314">
        <v>35</v>
      </c>
      <c r="AP61" s="315">
        <v>104597</v>
      </c>
      <c r="AQ61" s="327">
        <v>2.5</v>
      </c>
      <c r="AR61" s="317">
        <v>32.5</v>
      </c>
    </row>
    <row r="62" spans="1:44" ht="13.2" x14ac:dyDescent="0.2">
      <c r="A62" s="247"/>
      <c r="AK62" s="318"/>
      <c r="AL62" s="319" t="s">
        <v>520</v>
      </c>
      <c r="AM62" s="320">
        <v>375987</v>
      </c>
      <c r="AN62" s="321">
        <v>34131</v>
      </c>
      <c r="AO62" s="322">
        <v>53.7</v>
      </c>
      <c r="AP62" s="323">
        <v>51519</v>
      </c>
      <c r="AQ62" s="324">
        <v>2.7</v>
      </c>
      <c r="AR62" s="325">
        <v>51</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KeItT2SBGsABqaiRJyJz8N1ABLC2+PkgEHa+oHR6nv7cb3qzvzQiEll378T833z2+Xo6urOCgZZKpPBnorc/UA==" saltValue="0BaxVz9TdPvqbqMFJ0iS0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xU0qnpNlNJn8MGCgBd5guOeGzECbwSu/6iF+cGtkAWvloKFJmQqGbxpYfXe4d5j8kdc4tlpOyy7dh030mtk3nA==" saltValue="LFGJEYkoHp8PTYMnmwu9e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NBICw0+AUc2zRHzWyaAS5cSfgOgaEhzU5VFV5UDadBj0j6ooxIwY7BZf5FDgrccOfqACc3WSZUB7kM3ff1Vxg==" saltValue="wu50Ed1A+pRL+v9NOATtv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2">
      <c r="B47" s="10"/>
      <c r="C47" s="1152" t="s">
        <v>3</v>
      </c>
      <c r="D47" s="1152"/>
      <c r="E47" s="1153"/>
      <c r="F47" s="11">
        <v>32.409999999999997</v>
      </c>
      <c r="G47" s="12">
        <v>33.630000000000003</v>
      </c>
      <c r="H47" s="12">
        <v>38.979999999999997</v>
      </c>
      <c r="I47" s="12">
        <v>42.01</v>
      </c>
      <c r="J47" s="13">
        <v>39.78</v>
      </c>
    </row>
    <row r="48" spans="2:10" ht="57.75" customHeight="1" x14ac:dyDescent="0.2">
      <c r="B48" s="14"/>
      <c r="C48" s="1154" t="s">
        <v>4</v>
      </c>
      <c r="D48" s="1154"/>
      <c r="E48" s="1155"/>
      <c r="F48" s="15">
        <v>7.9</v>
      </c>
      <c r="G48" s="16">
        <v>11.8</v>
      </c>
      <c r="H48" s="16">
        <v>14.58</v>
      </c>
      <c r="I48" s="16">
        <v>8.25</v>
      </c>
      <c r="J48" s="17">
        <v>9.83</v>
      </c>
    </row>
    <row r="49" spans="2:10" ht="57.75" customHeight="1" thickBot="1" x14ac:dyDescent="0.25">
      <c r="B49" s="18"/>
      <c r="C49" s="1156" t="s">
        <v>5</v>
      </c>
      <c r="D49" s="1156"/>
      <c r="E49" s="1157"/>
      <c r="F49" s="19">
        <v>0.76</v>
      </c>
      <c r="G49" s="20">
        <v>7.78</v>
      </c>
      <c r="H49" s="20">
        <v>7.48</v>
      </c>
      <c r="I49" s="20" t="s">
        <v>532</v>
      </c>
      <c r="J49" s="21">
        <v>1.18</v>
      </c>
    </row>
    <row r="50" spans="2:10" ht="13.2" x14ac:dyDescent="0.2"/>
  </sheetData>
  <sheetProtection algorithmName="SHA-512" hashValue="PM0Hhywth2pbdQfMs46GVLg3cilmtZWDZCJzVWHDKiqy4EcBHj+bkgfIFbF8sTFrF7D7MIW6VzBcLreFB6SluQ==" saltValue="si3menFlx4JB/3PA9LpPd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62" t="s">
        <v>533</v>
      </c>
      <c r="D34" s="1162"/>
      <c r="E34" s="1163"/>
      <c r="F34" s="32">
        <v>7.99</v>
      </c>
      <c r="G34" s="33">
        <v>8.23</v>
      </c>
      <c r="H34" s="33">
        <v>9.4700000000000006</v>
      </c>
      <c r="I34" s="33">
        <v>9.4</v>
      </c>
      <c r="J34" s="34">
        <v>10.59</v>
      </c>
      <c r="K34" s="22"/>
      <c r="L34" s="22"/>
      <c r="M34" s="22"/>
      <c r="N34" s="22"/>
      <c r="O34" s="22"/>
      <c r="P34" s="22"/>
    </row>
    <row r="35" spans="1:16" ht="39" customHeight="1" x14ac:dyDescent="0.2">
      <c r="A35" s="22"/>
      <c r="B35" s="35"/>
      <c r="C35" s="1158" t="s">
        <v>534</v>
      </c>
      <c r="D35" s="1158"/>
      <c r="E35" s="1159"/>
      <c r="F35" s="36">
        <v>7.82</v>
      </c>
      <c r="G35" s="37">
        <v>11.74</v>
      </c>
      <c r="H35" s="37">
        <v>14.52</v>
      </c>
      <c r="I35" s="37">
        <v>8.14</v>
      </c>
      <c r="J35" s="38">
        <v>9.73</v>
      </c>
      <c r="K35" s="22"/>
      <c r="L35" s="22"/>
      <c r="M35" s="22"/>
      <c r="N35" s="22"/>
      <c r="O35" s="22"/>
      <c r="P35" s="22"/>
    </row>
    <row r="36" spans="1:16" ht="39" customHeight="1" x14ac:dyDescent="0.2">
      <c r="A36" s="22"/>
      <c r="B36" s="35"/>
      <c r="C36" s="1158" t="s">
        <v>535</v>
      </c>
      <c r="D36" s="1158"/>
      <c r="E36" s="1159"/>
      <c r="F36" s="36">
        <v>9.85</v>
      </c>
      <c r="G36" s="37">
        <v>9.16</v>
      </c>
      <c r="H36" s="37">
        <v>9.4</v>
      </c>
      <c r="I36" s="37">
        <v>8.35</v>
      </c>
      <c r="J36" s="38">
        <v>7.11</v>
      </c>
      <c r="K36" s="22"/>
      <c r="L36" s="22"/>
      <c r="M36" s="22"/>
      <c r="N36" s="22"/>
      <c r="O36" s="22"/>
      <c r="P36" s="22"/>
    </row>
    <row r="37" spans="1:16" ht="39" customHeight="1" x14ac:dyDescent="0.2">
      <c r="A37" s="22"/>
      <c r="B37" s="35"/>
      <c r="C37" s="1158" t="s">
        <v>536</v>
      </c>
      <c r="D37" s="1158"/>
      <c r="E37" s="1159"/>
      <c r="F37" s="36">
        <v>0.4</v>
      </c>
      <c r="G37" s="37">
        <v>0.89</v>
      </c>
      <c r="H37" s="37">
        <v>1.01</v>
      </c>
      <c r="I37" s="37">
        <v>1.08</v>
      </c>
      <c r="J37" s="38">
        <v>1.27</v>
      </c>
      <c r="K37" s="22"/>
      <c r="L37" s="22"/>
      <c r="M37" s="22"/>
      <c r="N37" s="22"/>
      <c r="O37" s="22"/>
      <c r="P37" s="22"/>
    </row>
    <row r="38" spans="1:16" ht="39" customHeight="1" x14ac:dyDescent="0.2">
      <c r="A38" s="22"/>
      <c r="B38" s="35"/>
      <c r="C38" s="1158" t="s">
        <v>537</v>
      </c>
      <c r="D38" s="1158"/>
      <c r="E38" s="1159"/>
      <c r="F38" s="36">
        <v>0.09</v>
      </c>
      <c r="G38" s="37">
        <v>0.05</v>
      </c>
      <c r="H38" s="37">
        <v>0.08</v>
      </c>
      <c r="I38" s="37">
        <v>7.0000000000000007E-2</v>
      </c>
      <c r="J38" s="38">
        <v>0.76</v>
      </c>
      <c r="K38" s="22"/>
      <c r="L38" s="22"/>
      <c r="M38" s="22"/>
      <c r="N38" s="22"/>
      <c r="O38" s="22"/>
      <c r="P38" s="22"/>
    </row>
    <row r="39" spans="1:16" ht="39" customHeight="1" x14ac:dyDescent="0.2">
      <c r="A39" s="22"/>
      <c r="B39" s="35"/>
      <c r="C39" s="1158" t="s">
        <v>538</v>
      </c>
      <c r="D39" s="1158"/>
      <c r="E39" s="1159"/>
      <c r="F39" s="36">
        <v>1.23</v>
      </c>
      <c r="G39" s="37">
        <v>0.84</v>
      </c>
      <c r="H39" s="37">
        <v>0.05</v>
      </c>
      <c r="I39" s="37">
        <v>0.16</v>
      </c>
      <c r="J39" s="38">
        <v>0.42</v>
      </c>
      <c r="K39" s="22"/>
      <c r="L39" s="22"/>
      <c r="M39" s="22"/>
      <c r="N39" s="22"/>
      <c r="O39" s="22"/>
      <c r="P39" s="22"/>
    </row>
    <row r="40" spans="1:16" ht="39" customHeight="1" x14ac:dyDescent="0.2">
      <c r="A40" s="22"/>
      <c r="B40" s="35"/>
      <c r="C40" s="1158" t="s">
        <v>539</v>
      </c>
      <c r="D40" s="1158"/>
      <c r="E40" s="1159"/>
      <c r="F40" s="36">
        <v>7.0000000000000007E-2</v>
      </c>
      <c r="G40" s="37">
        <v>0.06</v>
      </c>
      <c r="H40" s="37">
        <v>0.05</v>
      </c>
      <c r="I40" s="37">
        <v>0.09</v>
      </c>
      <c r="J40" s="38">
        <v>0.08</v>
      </c>
      <c r="K40" s="22"/>
      <c r="L40" s="22"/>
      <c r="M40" s="22"/>
      <c r="N40" s="22"/>
      <c r="O40" s="22"/>
      <c r="P40" s="22"/>
    </row>
    <row r="41" spans="1:16" ht="39" customHeight="1" x14ac:dyDescent="0.2">
      <c r="A41" s="22"/>
      <c r="B41" s="35"/>
      <c r="C41" s="1158" t="s">
        <v>540</v>
      </c>
      <c r="D41" s="1158"/>
      <c r="E41" s="1159"/>
      <c r="F41" s="36">
        <v>0</v>
      </c>
      <c r="G41" s="37">
        <v>0.02</v>
      </c>
      <c r="H41" s="37">
        <v>0</v>
      </c>
      <c r="I41" s="37">
        <v>0</v>
      </c>
      <c r="J41" s="38">
        <v>0</v>
      </c>
      <c r="K41" s="22"/>
      <c r="L41" s="22"/>
      <c r="M41" s="22"/>
      <c r="N41" s="22"/>
      <c r="O41" s="22"/>
      <c r="P41" s="22"/>
    </row>
    <row r="42" spans="1:16" ht="39" customHeight="1" x14ac:dyDescent="0.2">
      <c r="A42" s="22"/>
      <c r="B42" s="39"/>
      <c r="C42" s="1158" t="s">
        <v>541</v>
      </c>
      <c r="D42" s="1158"/>
      <c r="E42" s="1159"/>
      <c r="F42" s="36" t="s">
        <v>488</v>
      </c>
      <c r="G42" s="37" t="s">
        <v>488</v>
      </c>
      <c r="H42" s="37" t="s">
        <v>488</v>
      </c>
      <c r="I42" s="37" t="s">
        <v>488</v>
      </c>
      <c r="J42" s="38" t="s">
        <v>488</v>
      </c>
      <c r="K42" s="22"/>
      <c r="L42" s="22"/>
      <c r="M42" s="22"/>
      <c r="N42" s="22"/>
      <c r="O42" s="22"/>
      <c r="P42" s="22"/>
    </row>
    <row r="43" spans="1:16" ht="39" customHeight="1" thickBot="1" x14ac:dyDescent="0.25">
      <c r="A43" s="22"/>
      <c r="B43" s="40"/>
      <c r="C43" s="1160" t="s">
        <v>542</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lHaEEnX3E1SGm02B5kvKnbRBB3pl91N8v0ZTDZGJYcvAnBzsMa0WQR0g6VY4Rd+p03g38C8Xph55WckF+IT0rA==" saltValue="PdkHMlzYb5ebjwA2icJZO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351</v>
      </c>
      <c r="L45" s="58">
        <v>350</v>
      </c>
      <c r="M45" s="58">
        <v>374</v>
      </c>
      <c r="N45" s="58">
        <v>388</v>
      </c>
      <c r="O45" s="59">
        <v>398</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488</v>
      </c>
      <c r="L46" s="62" t="s">
        <v>488</v>
      </c>
      <c r="M46" s="62" t="s">
        <v>488</v>
      </c>
      <c r="N46" s="62" t="s">
        <v>488</v>
      </c>
      <c r="O46" s="63" t="s">
        <v>488</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488</v>
      </c>
      <c r="L47" s="62" t="s">
        <v>488</v>
      </c>
      <c r="M47" s="62" t="s">
        <v>488</v>
      </c>
      <c r="N47" s="62" t="s">
        <v>488</v>
      </c>
      <c r="O47" s="63" t="s">
        <v>488</v>
      </c>
      <c r="P47" s="46"/>
      <c r="Q47" s="46"/>
      <c r="R47" s="46"/>
      <c r="S47" s="46"/>
      <c r="T47" s="46"/>
      <c r="U47" s="46"/>
    </row>
    <row r="48" spans="1:21" ht="30.75" customHeight="1" x14ac:dyDescent="0.2">
      <c r="A48" s="46"/>
      <c r="B48" s="1189"/>
      <c r="C48" s="1190"/>
      <c r="D48" s="60"/>
      <c r="E48" s="1166" t="s">
        <v>13</v>
      </c>
      <c r="F48" s="1166"/>
      <c r="G48" s="1166"/>
      <c r="H48" s="1166"/>
      <c r="I48" s="1166"/>
      <c r="J48" s="1167"/>
      <c r="K48" s="61">
        <v>190</v>
      </c>
      <c r="L48" s="62">
        <v>178</v>
      </c>
      <c r="M48" s="62">
        <v>182</v>
      </c>
      <c r="N48" s="62">
        <v>188</v>
      </c>
      <c r="O48" s="63">
        <v>200</v>
      </c>
      <c r="P48" s="46"/>
      <c r="Q48" s="46"/>
      <c r="R48" s="46"/>
      <c r="S48" s="46"/>
      <c r="T48" s="46"/>
      <c r="U48" s="46"/>
    </row>
    <row r="49" spans="1:21" ht="30.75" customHeight="1" x14ac:dyDescent="0.2">
      <c r="A49" s="46"/>
      <c r="B49" s="1189"/>
      <c r="C49" s="1190"/>
      <c r="D49" s="60"/>
      <c r="E49" s="1166" t="s">
        <v>14</v>
      </c>
      <c r="F49" s="1166"/>
      <c r="G49" s="1166"/>
      <c r="H49" s="1166"/>
      <c r="I49" s="1166"/>
      <c r="J49" s="1167"/>
      <c r="K49" s="61">
        <v>41</v>
      </c>
      <c r="L49" s="62">
        <v>45</v>
      </c>
      <c r="M49" s="62">
        <v>45</v>
      </c>
      <c r="N49" s="62">
        <v>40</v>
      </c>
      <c r="O49" s="63">
        <v>25</v>
      </c>
      <c r="P49" s="46"/>
      <c r="Q49" s="46"/>
      <c r="R49" s="46"/>
      <c r="S49" s="46"/>
      <c r="T49" s="46"/>
      <c r="U49" s="46"/>
    </row>
    <row r="50" spans="1:21" ht="30.75" customHeight="1" x14ac:dyDescent="0.2">
      <c r="A50" s="46"/>
      <c r="B50" s="1189"/>
      <c r="C50" s="1190"/>
      <c r="D50" s="60"/>
      <c r="E50" s="1166" t="s">
        <v>15</v>
      </c>
      <c r="F50" s="1166"/>
      <c r="G50" s="1166"/>
      <c r="H50" s="1166"/>
      <c r="I50" s="1166"/>
      <c r="J50" s="1167"/>
      <c r="K50" s="61" t="s">
        <v>488</v>
      </c>
      <c r="L50" s="62" t="s">
        <v>488</v>
      </c>
      <c r="M50" s="62" t="s">
        <v>488</v>
      </c>
      <c r="N50" s="62" t="s">
        <v>488</v>
      </c>
      <c r="O50" s="63" t="s">
        <v>488</v>
      </c>
      <c r="P50" s="46"/>
      <c r="Q50" s="46"/>
      <c r="R50" s="46"/>
      <c r="S50" s="46"/>
      <c r="T50" s="46"/>
      <c r="U50" s="46"/>
    </row>
    <row r="51" spans="1:21" ht="30.75" customHeight="1" x14ac:dyDescent="0.2">
      <c r="A51" s="46"/>
      <c r="B51" s="1191"/>
      <c r="C51" s="1192"/>
      <c r="D51" s="64"/>
      <c r="E51" s="1166" t="s">
        <v>16</v>
      </c>
      <c r="F51" s="1166"/>
      <c r="G51" s="1166"/>
      <c r="H51" s="1166"/>
      <c r="I51" s="1166"/>
      <c r="J51" s="1167"/>
      <c r="K51" s="61" t="s">
        <v>488</v>
      </c>
      <c r="L51" s="62" t="s">
        <v>488</v>
      </c>
      <c r="M51" s="62" t="s">
        <v>488</v>
      </c>
      <c r="N51" s="62" t="s">
        <v>488</v>
      </c>
      <c r="O51" s="63" t="s">
        <v>488</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379</v>
      </c>
      <c r="L52" s="62">
        <v>379</v>
      </c>
      <c r="M52" s="62">
        <v>376</v>
      </c>
      <c r="N52" s="62">
        <v>372</v>
      </c>
      <c r="O52" s="63">
        <v>384</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203</v>
      </c>
      <c r="L53" s="67">
        <v>194</v>
      </c>
      <c r="M53" s="67">
        <v>225</v>
      </c>
      <c r="N53" s="67">
        <v>244</v>
      </c>
      <c r="O53" s="68">
        <v>239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R8p7L0Wl7yFKvh5A5YojEel+Ea8HiKv+v03akLYNmvBce7/XgT8miY5cb8mNUvXeDaqBoMXLtQNGIgluoLteKQ==" saltValue="5OP7GUvsey6fByqUiIhdN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527</v>
      </c>
      <c r="J40" s="101" t="s">
        <v>528</v>
      </c>
      <c r="K40" s="101" t="s">
        <v>529</v>
      </c>
      <c r="L40" s="101" t="s">
        <v>530</v>
      </c>
      <c r="M40" s="102" t="s">
        <v>531</v>
      </c>
    </row>
    <row r="41" spans="2:13" ht="27.75" customHeight="1" x14ac:dyDescent="0.2">
      <c r="B41" s="1207" t="s">
        <v>30</v>
      </c>
      <c r="C41" s="1208"/>
      <c r="D41" s="103"/>
      <c r="E41" s="1209" t="s">
        <v>31</v>
      </c>
      <c r="F41" s="1209"/>
      <c r="G41" s="1209"/>
      <c r="H41" s="1210"/>
      <c r="I41" s="330">
        <v>3598</v>
      </c>
      <c r="J41" s="331">
        <v>3756</v>
      </c>
      <c r="K41" s="331">
        <v>3614</v>
      </c>
      <c r="L41" s="331">
        <v>3473</v>
      </c>
      <c r="M41" s="332">
        <v>3646</v>
      </c>
    </row>
    <row r="42" spans="2:13" ht="27.75" customHeight="1" x14ac:dyDescent="0.2">
      <c r="B42" s="1197"/>
      <c r="C42" s="1198"/>
      <c r="D42" s="104"/>
      <c r="E42" s="1201" t="s">
        <v>32</v>
      </c>
      <c r="F42" s="1201"/>
      <c r="G42" s="1201"/>
      <c r="H42" s="1202"/>
      <c r="I42" s="333">
        <v>80</v>
      </c>
      <c r="J42" s="334">
        <v>80</v>
      </c>
      <c r="K42" s="334">
        <v>18</v>
      </c>
      <c r="L42" s="334">
        <v>13</v>
      </c>
      <c r="M42" s="335">
        <v>8</v>
      </c>
    </row>
    <row r="43" spans="2:13" ht="27.75" customHeight="1" x14ac:dyDescent="0.2">
      <c r="B43" s="1197"/>
      <c r="C43" s="1198"/>
      <c r="D43" s="104"/>
      <c r="E43" s="1201" t="s">
        <v>33</v>
      </c>
      <c r="F43" s="1201"/>
      <c r="G43" s="1201"/>
      <c r="H43" s="1202"/>
      <c r="I43" s="333">
        <v>2941</v>
      </c>
      <c r="J43" s="334">
        <v>2845</v>
      </c>
      <c r="K43" s="334">
        <v>2771</v>
      </c>
      <c r="L43" s="334">
        <v>2676</v>
      </c>
      <c r="M43" s="335">
        <v>2715</v>
      </c>
    </row>
    <row r="44" spans="2:13" ht="27.75" customHeight="1" x14ac:dyDescent="0.2">
      <c r="B44" s="1197"/>
      <c r="C44" s="1198"/>
      <c r="D44" s="104"/>
      <c r="E44" s="1201" t="s">
        <v>34</v>
      </c>
      <c r="F44" s="1201"/>
      <c r="G44" s="1201"/>
      <c r="H44" s="1202"/>
      <c r="I44" s="333">
        <v>159</v>
      </c>
      <c r="J44" s="334">
        <v>134</v>
      </c>
      <c r="K44" s="334">
        <v>109</v>
      </c>
      <c r="L44" s="334">
        <v>69</v>
      </c>
      <c r="M44" s="335">
        <v>116</v>
      </c>
    </row>
    <row r="45" spans="2:13" ht="27.75" customHeight="1" x14ac:dyDescent="0.2">
      <c r="B45" s="1197"/>
      <c r="C45" s="1198"/>
      <c r="D45" s="104"/>
      <c r="E45" s="1201" t="s">
        <v>35</v>
      </c>
      <c r="F45" s="1201"/>
      <c r="G45" s="1201"/>
      <c r="H45" s="1202"/>
      <c r="I45" s="333">
        <v>121</v>
      </c>
      <c r="J45" s="334">
        <v>114</v>
      </c>
      <c r="K45" s="334">
        <v>132</v>
      </c>
      <c r="L45" s="334">
        <v>187</v>
      </c>
      <c r="M45" s="335">
        <v>187</v>
      </c>
    </row>
    <row r="46" spans="2:13" ht="27.75" customHeight="1" x14ac:dyDescent="0.2">
      <c r="B46" s="1197"/>
      <c r="C46" s="1198"/>
      <c r="D46" s="105"/>
      <c r="E46" s="1201" t="s">
        <v>36</v>
      </c>
      <c r="F46" s="1201"/>
      <c r="G46" s="1201"/>
      <c r="H46" s="1202"/>
      <c r="I46" s="333" t="s">
        <v>488</v>
      </c>
      <c r="J46" s="334" t="s">
        <v>488</v>
      </c>
      <c r="K46" s="334" t="s">
        <v>488</v>
      </c>
      <c r="L46" s="334" t="s">
        <v>488</v>
      </c>
      <c r="M46" s="335" t="s">
        <v>488</v>
      </c>
    </row>
    <row r="47" spans="2:13" ht="27.75" customHeight="1" x14ac:dyDescent="0.2">
      <c r="B47" s="1197"/>
      <c r="C47" s="1198"/>
      <c r="D47" s="106"/>
      <c r="E47" s="1211" t="s">
        <v>37</v>
      </c>
      <c r="F47" s="1212"/>
      <c r="G47" s="1212"/>
      <c r="H47" s="1213"/>
      <c r="I47" s="333" t="s">
        <v>488</v>
      </c>
      <c r="J47" s="334" t="s">
        <v>488</v>
      </c>
      <c r="K47" s="334" t="s">
        <v>488</v>
      </c>
      <c r="L47" s="334" t="s">
        <v>488</v>
      </c>
      <c r="M47" s="335" t="s">
        <v>488</v>
      </c>
    </row>
    <row r="48" spans="2:13" ht="27.75" customHeight="1" x14ac:dyDescent="0.2">
      <c r="B48" s="1197"/>
      <c r="C48" s="1198"/>
      <c r="D48" s="104"/>
      <c r="E48" s="1201" t="s">
        <v>38</v>
      </c>
      <c r="F48" s="1201"/>
      <c r="G48" s="1201"/>
      <c r="H48" s="1202"/>
      <c r="I48" s="333" t="s">
        <v>488</v>
      </c>
      <c r="J48" s="334" t="s">
        <v>488</v>
      </c>
      <c r="K48" s="334" t="s">
        <v>488</v>
      </c>
      <c r="L48" s="334" t="s">
        <v>488</v>
      </c>
      <c r="M48" s="335" t="s">
        <v>488</v>
      </c>
    </row>
    <row r="49" spans="2:13" ht="27.75" customHeight="1" x14ac:dyDescent="0.2">
      <c r="B49" s="1199"/>
      <c r="C49" s="1200"/>
      <c r="D49" s="104"/>
      <c r="E49" s="1201" t="s">
        <v>39</v>
      </c>
      <c r="F49" s="1201"/>
      <c r="G49" s="1201"/>
      <c r="H49" s="1202"/>
      <c r="I49" s="333" t="s">
        <v>488</v>
      </c>
      <c r="J49" s="334" t="s">
        <v>488</v>
      </c>
      <c r="K49" s="334" t="s">
        <v>488</v>
      </c>
      <c r="L49" s="334" t="s">
        <v>488</v>
      </c>
      <c r="M49" s="335" t="s">
        <v>488</v>
      </c>
    </row>
    <row r="50" spans="2:13" ht="27.75" customHeight="1" x14ac:dyDescent="0.2">
      <c r="B50" s="1195" t="s">
        <v>40</v>
      </c>
      <c r="C50" s="1196"/>
      <c r="D50" s="107"/>
      <c r="E50" s="1201" t="s">
        <v>41</v>
      </c>
      <c r="F50" s="1201"/>
      <c r="G50" s="1201"/>
      <c r="H50" s="1202"/>
      <c r="I50" s="333">
        <v>3429</v>
      </c>
      <c r="J50" s="334">
        <v>3788</v>
      </c>
      <c r="K50" s="334">
        <v>3888</v>
      </c>
      <c r="L50" s="334">
        <v>4069</v>
      </c>
      <c r="M50" s="335">
        <v>3997</v>
      </c>
    </row>
    <row r="51" spans="2:13" ht="27.75" customHeight="1" x14ac:dyDescent="0.2">
      <c r="B51" s="1197"/>
      <c r="C51" s="1198"/>
      <c r="D51" s="104"/>
      <c r="E51" s="1201" t="s">
        <v>42</v>
      </c>
      <c r="F51" s="1201"/>
      <c r="G51" s="1201"/>
      <c r="H51" s="1202"/>
      <c r="I51" s="333">
        <v>25</v>
      </c>
      <c r="J51" s="334">
        <v>20</v>
      </c>
      <c r="K51" s="334">
        <v>15</v>
      </c>
      <c r="L51" s="334">
        <v>11</v>
      </c>
      <c r="M51" s="335">
        <v>8</v>
      </c>
    </row>
    <row r="52" spans="2:13" ht="27.75" customHeight="1" x14ac:dyDescent="0.2">
      <c r="B52" s="1199"/>
      <c r="C52" s="1200"/>
      <c r="D52" s="104"/>
      <c r="E52" s="1201" t="s">
        <v>43</v>
      </c>
      <c r="F52" s="1201"/>
      <c r="G52" s="1201"/>
      <c r="H52" s="1202"/>
      <c r="I52" s="333">
        <v>4831</v>
      </c>
      <c r="J52" s="334">
        <v>4810</v>
      </c>
      <c r="K52" s="334">
        <v>4682</v>
      </c>
      <c r="L52" s="334">
        <v>4651</v>
      </c>
      <c r="M52" s="335">
        <v>4619</v>
      </c>
    </row>
    <row r="53" spans="2:13" ht="27.75" customHeight="1" thickBot="1" x14ac:dyDescent="0.25">
      <c r="B53" s="1203" t="s">
        <v>19</v>
      </c>
      <c r="C53" s="1204"/>
      <c r="D53" s="108"/>
      <c r="E53" s="1205" t="s">
        <v>44</v>
      </c>
      <c r="F53" s="1205"/>
      <c r="G53" s="1205"/>
      <c r="H53" s="1206"/>
      <c r="I53" s="336">
        <v>-1386</v>
      </c>
      <c r="J53" s="337">
        <v>-1690</v>
      </c>
      <c r="K53" s="337">
        <v>-1940</v>
      </c>
      <c r="L53" s="337">
        <v>-2313</v>
      </c>
      <c r="M53" s="338">
        <v>-1953</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TtJjfwDSzEEX+OTuf9hfFKsJYtj7+eOeuPFj5fAiR1b00HnPHh16rOzEUjcGVoRmAYRLFs0FLWVtA1ZsPGx3sw==" saltValue="MJmM08kgH940UzK9GzncF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529</v>
      </c>
      <c r="G54" s="117" t="s">
        <v>530</v>
      </c>
      <c r="H54" s="118" t="s">
        <v>531</v>
      </c>
    </row>
    <row r="55" spans="2:8" ht="52.5" customHeight="1" x14ac:dyDescent="0.2">
      <c r="B55" s="119"/>
      <c r="C55" s="1222" t="s">
        <v>46</v>
      </c>
      <c r="D55" s="1222"/>
      <c r="E55" s="1223"/>
      <c r="F55" s="339">
        <v>1247</v>
      </c>
      <c r="G55" s="339">
        <v>1387</v>
      </c>
      <c r="H55" s="340">
        <v>1363</v>
      </c>
    </row>
    <row r="56" spans="2:8" ht="52.5" customHeight="1" x14ac:dyDescent="0.2">
      <c r="B56" s="120"/>
      <c r="C56" s="1224" t="s">
        <v>47</v>
      </c>
      <c r="D56" s="1224"/>
      <c r="E56" s="1225"/>
      <c r="F56" s="341">
        <v>187</v>
      </c>
      <c r="G56" s="341">
        <v>230</v>
      </c>
      <c r="H56" s="342">
        <v>259</v>
      </c>
    </row>
    <row r="57" spans="2:8" ht="53.25" customHeight="1" x14ac:dyDescent="0.2">
      <c r="B57" s="120"/>
      <c r="C57" s="1226" t="s">
        <v>48</v>
      </c>
      <c r="D57" s="1226"/>
      <c r="E57" s="1227"/>
      <c r="F57" s="343">
        <v>1266</v>
      </c>
      <c r="G57" s="343">
        <v>1282</v>
      </c>
      <c r="H57" s="344">
        <v>1272</v>
      </c>
    </row>
    <row r="58" spans="2:8" ht="45.75" customHeight="1" x14ac:dyDescent="0.2">
      <c r="B58" s="121"/>
      <c r="C58" s="1214" t="s">
        <v>562</v>
      </c>
      <c r="D58" s="1215"/>
      <c r="E58" s="1216"/>
      <c r="F58" s="345">
        <v>387</v>
      </c>
      <c r="G58" s="345">
        <v>378</v>
      </c>
      <c r="H58" s="346">
        <v>373</v>
      </c>
    </row>
    <row r="59" spans="2:8" ht="45.75" customHeight="1" x14ac:dyDescent="0.2">
      <c r="B59" s="121"/>
      <c r="C59" s="1214" t="s">
        <v>565</v>
      </c>
      <c r="D59" s="1215"/>
      <c r="E59" s="1216"/>
      <c r="F59" s="345">
        <v>253</v>
      </c>
      <c r="G59" s="345">
        <v>243</v>
      </c>
      <c r="H59" s="346">
        <v>243</v>
      </c>
    </row>
    <row r="60" spans="2:8" ht="45.75" customHeight="1" x14ac:dyDescent="0.2">
      <c r="B60" s="121"/>
      <c r="C60" s="1214" t="s">
        <v>566</v>
      </c>
      <c r="D60" s="1215"/>
      <c r="E60" s="1216"/>
      <c r="F60" s="345">
        <v>236</v>
      </c>
      <c r="G60" s="345">
        <v>271</v>
      </c>
      <c r="H60" s="346">
        <v>242</v>
      </c>
    </row>
    <row r="61" spans="2:8" ht="45.75" customHeight="1" x14ac:dyDescent="0.2">
      <c r="B61" s="121"/>
      <c r="C61" s="1214" t="s">
        <v>563</v>
      </c>
      <c r="D61" s="1215"/>
      <c r="E61" s="1216"/>
      <c r="F61" s="345">
        <v>100</v>
      </c>
      <c r="G61" s="345">
        <v>100</v>
      </c>
      <c r="H61" s="346">
        <v>100</v>
      </c>
    </row>
    <row r="62" spans="2:8" ht="45.75" customHeight="1" thickBot="1" x14ac:dyDescent="0.25">
      <c r="B62" s="122"/>
      <c r="C62" s="1217" t="s">
        <v>564</v>
      </c>
      <c r="D62" s="1218"/>
      <c r="E62" s="1219"/>
      <c r="F62" s="347">
        <v>101</v>
      </c>
      <c r="G62" s="347">
        <v>101</v>
      </c>
      <c r="H62" s="348">
        <v>82</v>
      </c>
    </row>
    <row r="63" spans="2:8" ht="52.5" customHeight="1" thickBot="1" x14ac:dyDescent="0.25">
      <c r="B63" s="123"/>
      <c r="C63" s="1220" t="s">
        <v>49</v>
      </c>
      <c r="D63" s="1220"/>
      <c r="E63" s="1221"/>
      <c r="F63" s="349">
        <v>2700</v>
      </c>
      <c r="G63" s="349">
        <v>2899</v>
      </c>
      <c r="H63" s="350">
        <v>2894</v>
      </c>
    </row>
    <row r="64" spans="2:8" ht="13.2" x14ac:dyDescent="0.2"/>
  </sheetData>
  <sheetProtection algorithmName="SHA-512" hashValue="EsuEF3Kqvc3nvhAgWhRdOaTOX+jFwioDk7ikaqPe/0I8TnP/Aba9s/0fcttKICRB9zijWelcbnfvJ5j2HG4FRw==" saltValue="feGMVM3jI4qXncNAfGD/A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24B44F-13E9-40B0-BCA9-93440BD0974A}">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575</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576</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2"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2"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2"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2"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577</v>
      </c>
    </row>
    <row r="50" spans="1:109" ht="13.2"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527</v>
      </c>
      <c r="BQ50" s="1233"/>
      <c r="BR50" s="1233"/>
      <c r="BS50" s="1233"/>
      <c r="BT50" s="1233"/>
      <c r="BU50" s="1233"/>
      <c r="BV50" s="1233"/>
      <c r="BW50" s="1233"/>
      <c r="BX50" s="1233" t="s">
        <v>528</v>
      </c>
      <c r="BY50" s="1233"/>
      <c r="BZ50" s="1233"/>
      <c r="CA50" s="1233"/>
      <c r="CB50" s="1233"/>
      <c r="CC50" s="1233"/>
      <c r="CD50" s="1233"/>
      <c r="CE50" s="1233"/>
      <c r="CF50" s="1233" t="s">
        <v>529</v>
      </c>
      <c r="CG50" s="1233"/>
      <c r="CH50" s="1233"/>
      <c r="CI50" s="1233"/>
      <c r="CJ50" s="1233"/>
      <c r="CK50" s="1233"/>
      <c r="CL50" s="1233"/>
      <c r="CM50" s="1233"/>
      <c r="CN50" s="1233" t="s">
        <v>530</v>
      </c>
      <c r="CO50" s="1233"/>
      <c r="CP50" s="1233"/>
      <c r="CQ50" s="1233"/>
      <c r="CR50" s="1233"/>
      <c r="CS50" s="1233"/>
      <c r="CT50" s="1233"/>
      <c r="CU50" s="1233"/>
      <c r="CV50" s="1233" t="s">
        <v>531</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578</v>
      </c>
      <c r="AO51" s="1231"/>
      <c r="AP51" s="1231"/>
      <c r="AQ51" s="1231"/>
      <c r="AR51" s="1231"/>
      <c r="AS51" s="1231"/>
      <c r="AT51" s="1231"/>
      <c r="AU51" s="1231"/>
      <c r="AV51" s="1231"/>
      <c r="AW51" s="1231"/>
      <c r="AX51" s="1231"/>
      <c r="AY51" s="1231"/>
      <c r="AZ51" s="1231"/>
      <c r="BA51" s="1231"/>
      <c r="BB51" s="1231" t="s">
        <v>579</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2"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2"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580</v>
      </c>
      <c r="BC53" s="1231"/>
      <c r="BD53" s="1231"/>
      <c r="BE53" s="1231"/>
      <c r="BF53" s="1231"/>
      <c r="BG53" s="1231"/>
      <c r="BH53" s="1231"/>
      <c r="BI53" s="1231"/>
      <c r="BJ53" s="1231"/>
      <c r="BK53" s="1231"/>
      <c r="BL53" s="1231"/>
      <c r="BM53" s="1231"/>
      <c r="BN53" s="1231"/>
      <c r="BO53" s="1231"/>
      <c r="BP53" s="1228">
        <v>67.3</v>
      </c>
      <c r="BQ53" s="1228"/>
      <c r="BR53" s="1228"/>
      <c r="BS53" s="1228"/>
      <c r="BT53" s="1228"/>
      <c r="BU53" s="1228"/>
      <c r="BV53" s="1228"/>
      <c r="BW53" s="1228"/>
      <c r="BX53" s="1228">
        <v>67.3</v>
      </c>
      <c r="BY53" s="1228"/>
      <c r="BZ53" s="1228"/>
      <c r="CA53" s="1228"/>
      <c r="CB53" s="1228"/>
      <c r="CC53" s="1228"/>
      <c r="CD53" s="1228"/>
      <c r="CE53" s="1228"/>
      <c r="CF53" s="1228">
        <v>67.900000000000006</v>
      </c>
      <c r="CG53" s="1228"/>
      <c r="CH53" s="1228"/>
      <c r="CI53" s="1228"/>
      <c r="CJ53" s="1228"/>
      <c r="CK53" s="1228"/>
      <c r="CL53" s="1228"/>
      <c r="CM53" s="1228"/>
      <c r="CN53" s="1228">
        <v>68.8</v>
      </c>
      <c r="CO53" s="1228"/>
      <c r="CP53" s="1228"/>
      <c r="CQ53" s="1228"/>
      <c r="CR53" s="1228"/>
      <c r="CS53" s="1228"/>
      <c r="CT53" s="1228"/>
      <c r="CU53" s="1228"/>
      <c r="CV53" s="1228">
        <v>67.3</v>
      </c>
      <c r="CW53" s="1228"/>
      <c r="CX53" s="1228"/>
      <c r="CY53" s="1228"/>
      <c r="CZ53" s="1228"/>
      <c r="DA53" s="1228"/>
      <c r="DB53" s="1228"/>
      <c r="DC53" s="1228"/>
    </row>
    <row r="54" spans="1:109" ht="13.2"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2" x14ac:dyDescent="0.2">
      <c r="A55" s="358"/>
      <c r="B55" s="247"/>
      <c r="G55" s="1234"/>
      <c r="H55" s="1234"/>
      <c r="I55" s="1234"/>
      <c r="J55" s="1234"/>
      <c r="K55" s="1235"/>
      <c r="L55" s="1235"/>
      <c r="M55" s="1235"/>
      <c r="N55" s="1235"/>
      <c r="AN55" s="1233" t="s">
        <v>581</v>
      </c>
      <c r="AO55" s="1233"/>
      <c r="AP55" s="1233"/>
      <c r="AQ55" s="1233"/>
      <c r="AR55" s="1233"/>
      <c r="AS55" s="1233"/>
      <c r="AT55" s="1233"/>
      <c r="AU55" s="1233"/>
      <c r="AV55" s="1233"/>
      <c r="AW55" s="1233"/>
      <c r="AX55" s="1233"/>
      <c r="AY55" s="1233"/>
      <c r="AZ55" s="1233"/>
      <c r="BA55" s="1233"/>
      <c r="BB55" s="1231" t="s">
        <v>579</v>
      </c>
      <c r="BC55" s="1231"/>
      <c r="BD55" s="1231"/>
      <c r="BE55" s="1231"/>
      <c r="BF55" s="1231"/>
      <c r="BG55" s="1231"/>
      <c r="BH55" s="1231"/>
      <c r="BI55" s="1231"/>
      <c r="BJ55" s="1231"/>
      <c r="BK55" s="1231"/>
      <c r="BL55" s="1231"/>
      <c r="BM55" s="1231"/>
      <c r="BN55" s="1231"/>
      <c r="BO55" s="1231"/>
      <c r="BP55" s="1228">
        <v>13.7</v>
      </c>
      <c r="BQ55" s="1228"/>
      <c r="BR55" s="1228"/>
      <c r="BS55" s="1228"/>
      <c r="BT55" s="1228"/>
      <c r="BU55" s="1228"/>
      <c r="BV55" s="1228"/>
      <c r="BW55" s="1228"/>
      <c r="BX55" s="1228">
        <v>6.9</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2"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2"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580</v>
      </c>
      <c r="BC57" s="1231"/>
      <c r="BD57" s="1231"/>
      <c r="BE57" s="1231"/>
      <c r="BF57" s="1231"/>
      <c r="BG57" s="1231"/>
      <c r="BH57" s="1231"/>
      <c r="BI57" s="1231"/>
      <c r="BJ57" s="1231"/>
      <c r="BK57" s="1231"/>
      <c r="BL57" s="1231"/>
      <c r="BM57" s="1231"/>
      <c r="BN57" s="1231"/>
      <c r="BO57" s="1231"/>
      <c r="BP57" s="1228">
        <v>62</v>
      </c>
      <c r="BQ57" s="1228"/>
      <c r="BR57" s="1228"/>
      <c r="BS57" s="1228"/>
      <c r="BT57" s="1228"/>
      <c r="BU57" s="1228"/>
      <c r="BV57" s="1228"/>
      <c r="BW57" s="1228"/>
      <c r="BX57" s="1228">
        <v>62.9</v>
      </c>
      <c r="BY57" s="1228"/>
      <c r="BZ57" s="1228"/>
      <c r="CA57" s="1228"/>
      <c r="CB57" s="1228"/>
      <c r="CC57" s="1228"/>
      <c r="CD57" s="1228"/>
      <c r="CE57" s="1228"/>
      <c r="CF57" s="1228">
        <v>63.3</v>
      </c>
      <c r="CG57" s="1228"/>
      <c r="CH57" s="1228"/>
      <c r="CI57" s="1228"/>
      <c r="CJ57" s="1228"/>
      <c r="CK57" s="1228"/>
      <c r="CL57" s="1228"/>
      <c r="CM57" s="1228"/>
      <c r="CN57" s="1228">
        <v>64.400000000000006</v>
      </c>
      <c r="CO57" s="1228"/>
      <c r="CP57" s="1228"/>
      <c r="CQ57" s="1228"/>
      <c r="CR57" s="1228"/>
      <c r="CS57" s="1228"/>
      <c r="CT57" s="1228"/>
      <c r="CU57" s="1228"/>
      <c r="CV57" s="1228">
        <v>65.2</v>
      </c>
      <c r="CW57" s="1228"/>
      <c r="CX57" s="1228"/>
      <c r="CY57" s="1228"/>
      <c r="CZ57" s="1228"/>
      <c r="DA57" s="1228"/>
      <c r="DB57" s="1228"/>
      <c r="DC57" s="1228"/>
      <c r="DD57" s="363"/>
      <c r="DE57" s="362"/>
    </row>
    <row r="58" spans="1:109" s="358" customFormat="1" ht="13.2"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582</v>
      </c>
    </row>
    <row r="64" spans="1:109" ht="13.2" x14ac:dyDescent="0.2">
      <c r="B64" s="247"/>
      <c r="G64" s="357"/>
      <c r="I64" s="369"/>
      <c r="J64" s="369"/>
      <c r="K64" s="369"/>
      <c r="L64" s="369"/>
      <c r="M64" s="369"/>
      <c r="N64" s="370"/>
      <c r="AM64" s="357"/>
      <c r="AN64" s="357" t="s">
        <v>575</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40" t="s">
        <v>583</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2"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2"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2"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2"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577</v>
      </c>
    </row>
    <row r="72" spans="2:107" ht="13.2"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527</v>
      </c>
      <c r="BQ72" s="1233"/>
      <c r="BR72" s="1233"/>
      <c r="BS72" s="1233"/>
      <c r="BT72" s="1233"/>
      <c r="BU72" s="1233"/>
      <c r="BV72" s="1233"/>
      <c r="BW72" s="1233"/>
      <c r="BX72" s="1233" t="s">
        <v>528</v>
      </c>
      <c r="BY72" s="1233"/>
      <c r="BZ72" s="1233"/>
      <c r="CA72" s="1233"/>
      <c r="CB72" s="1233"/>
      <c r="CC72" s="1233"/>
      <c r="CD72" s="1233"/>
      <c r="CE72" s="1233"/>
      <c r="CF72" s="1233" t="s">
        <v>529</v>
      </c>
      <c r="CG72" s="1233"/>
      <c r="CH72" s="1233"/>
      <c r="CI72" s="1233"/>
      <c r="CJ72" s="1233"/>
      <c r="CK72" s="1233"/>
      <c r="CL72" s="1233"/>
      <c r="CM72" s="1233"/>
      <c r="CN72" s="1233" t="s">
        <v>530</v>
      </c>
      <c r="CO72" s="1233"/>
      <c r="CP72" s="1233"/>
      <c r="CQ72" s="1233"/>
      <c r="CR72" s="1233"/>
      <c r="CS72" s="1233"/>
      <c r="CT72" s="1233"/>
      <c r="CU72" s="1233"/>
      <c r="CV72" s="1233" t="s">
        <v>531</v>
      </c>
      <c r="CW72" s="1233"/>
      <c r="CX72" s="1233"/>
      <c r="CY72" s="1233"/>
      <c r="CZ72" s="1233"/>
      <c r="DA72" s="1233"/>
      <c r="DB72" s="1233"/>
      <c r="DC72" s="1233"/>
    </row>
    <row r="73" spans="2:107" ht="13.2" x14ac:dyDescent="0.2">
      <c r="B73" s="247"/>
      <c r="G73" s="1236"/>
      <c r="H73" s="1236"/>
      <c r="I73" s="1236"/>
      <c r="J73" s="1236"/>
      <c r="K73" s="1232"/>
      <c r="L73" s="1232"/>
      <c r="M73" s="1232"/>
      <c r="N73" s="1232"/>
      <c r="AM73" s="359"/>
      <c r="AN73" s="1231" t="s">
        <v>578</v>
      </c>
      <c r="AO73" s="1231"/>
      <c r="AP73" s="1231"/>
      <c r="AQ73" s="1231"/>
      <c r="AR73" s="1231"/>
      <c r="AS73" s="1231"/>
      <c r="AT73" s="1231"/>
      <c r="AU73" s="1231"/>
      <c r="AV73" s="1231"/>
      <c r="AW73" s="1231"/>
      <c r="AX73" s="1231"/>
      <c r="AY73" s="1231"/>
      <c r="AZ73" s="1231"/>
      <c r="BA73" s="1231"/>
      <c r="BB73" s="1231" t="s">
        <v>579</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2"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2"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584</v>
      </c>
      <c r="BC75" s="1231"/>
      <c r="BD75" s="1231"/>
      <c r="BE75" s="1231"/>
      <c r="BF75" s="1231"/>
      <c r="BG75" s="1231"/>
      <c r="BH75" s="1231"/>
      <c r="BI75" s="1231"/>
      <c r="BJ75" s="1231"/>
      <c r="BK75" s="1231"/>
      <c r="BL75" s="1231"/>
      <c r="BM75" s="1231"/>
      <c r="BN75" s="1231"/>
      <c r="BO75" s="1231"/>
      <c r="BP75" s="1228">
        <v>7.6</v>
      </c>
      <c r="BQ75" s="1228"/>
      <c r="BR75" s="1228"/>
      <c r="BS75" s="1228"/>
      <c r="BT75" s="1228"/>
      <c r="BU75" s="1228"/>
      <c r="BV75" s="1228"/>
      <c r="BW75" s="1228"/>
      <c r="BX75" s="1228">
        <v>7.3</v>
      </c>
      <c r="BY75" s="1228"/>
      <c r="BZ75" s="1228"/>
      <c r="CA75" s="1228"/>
      <c r="CB75" s="1228"/>
      <c r="CC75" s="1228"/>
      <c r="CD75" s="1228"/>
      <c r="CE75" s="1228"/>
      <c r="CF75" s="1228">
        <v>7.4</v>
      </c>
      <c r="CG75" s="1228"/>
      <c r="CH75" s="1228"/>
      <c r="CI75" s="1228"/>
      <c r="CJ75" s="1228"/>
      <c r="CK75" s="1228"/>
      <c r="CL75" s="1228"/>
      <c r="CM75" s="1228"/>
      <c r="CN75" s="1228">
        <v>7.6</v>
      </c>
      <c r="CO75" s="1228"/>
      <c r="CP75" s="1228"/>
      <c r="CQ75" s="1228"/>
      <c r="CR75" s="1228"/>
      <c r="CS75" s="1228"/>
      <c r="CT75" s="1228"/>
      <c r="CU75" s="1228"/>
      <c r="CV75" s="1228">
        <v>8</v>
      </c>
      <c r="CW75" s="1228"/>
      <c r="CX75" s="1228"/>
      <c r="CY75" s="1228"/>
      <c r="CZ75" s="1228"/>
      <c r="DA75" s="1228"/>
      <c r="DB75" s="1228"/>
      <c r="DC75" s="1228"/>
    </row>
    <row r="76" spans="2:107" ht="13.2"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2" x14ac:dyDescent="0.2">
      <c r="B77" s="247"/>
      <c r="G77" s="1234"/>
      <c r="H77" s="1234"/>
      <c r="I77" s="1234"/>
      <c r="J77" s="1234"/>
      <c r="K77" s="1232"/>
      <c r="L77" s="1232"/>
      <c r="M77" s="1232"/>
      <c r="N77" s="1232"/>
      <c r="AN77" s="1233" t="s">
        <v>581</v>
      </c>
      <c r="AO77" s="1233"/>
      <c r="AP77" s="1233"/>
      <c r="AQ77" s="1233"/>
      <c r="AR77" s="1233"/>
      <c r="AS77" s="1233"/>
      <c r="AT77" s="1233"/>
      <c r="AU77" s="1233"/>
      <c r="AV77" s="1233"/>
      <c r="AW77" s="1233"/>
      <c r="AX77" s="1233"/>
      <c r="AY77" s="1233"/>
      <c r="AZ77" s="1233"/>
      <c r="BA77" s="1233"/>
      <c r="BB77" s="1231" t="s">
        <v>579</v>
      </c>
      <c r="BC77" s="1231"/>
      <c r="BD77" s="1231"/>
      <c r="BE77" s="1231"/>
      <c r="BF77" s="1231"/>
      <c r="BG77" s="1231"/>
      <c r="BH77" s="1231"/>
      <c r="BI77" s="1231"/>
      <c r="BJ77" s="1231"/>
      <c r="BK77" s="1231"/>
      <c r="BL77" s="1231"/>
      <c r="BM77" s="1231"/>
      <c r="BN77" s="1231"/>
      <c r="BO77" s="1231"/>
      <c r="BP77" s="1228">
        <v>13.7</v>
      </c>
      <c r="BQ77" s="1228"/>
      <c r="BR77" s="1228"/>
      <c r="BS77" s="1228"/>
      <c r="BT77" s="1228"/>
      <c r="BU77" s="1228"/>
      <c r="BV77" s="1228"/>
      <c r="BW77" s="1228"/>
      <c r="BX77" s="1228">
        <v>6.9</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2"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2"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584</v>
      </c>
      <c r="BC79" s="1231"/>
      <c r="BD79" s="1231"/>
      <c r="BE79" s="1231"/>
      <c r="BF79" s="1231"/>
      <c r="BG79" s="1231"/>
      <c r="BH79" s="1231"/>
      <c r="BI79" s="1231"/>
      <c r="BJ79" s="1231"/>
      <c r="BK79" s="1231"/>
      <c r="BL79" s="1231"/>
      <c r="BM79" s="1231"/>
      <c r="BN79" s="1231"/>
      <c r="BO79" s="1231"/>
      <c r="BP79" s="1228">
        <v>7.9</v>
      </c>
      <c r="BQ79" s="1228"/>
      <c r="BR79" s="1228"/>
      <c r="BS79" s="1228"/>
      <c r="BT79" s="1228"/>
      <c r="BU79" s="1228"/>
      <c r="BV79" s="1228"/>
      <c r="BW79" s="1228"/>
      <c r="BX79" s="1228">
        <v>8</v>
      </c>
      <c r="BY79" s="1228"/>
      <c r="BZ79" s="1228"/>
      <c r="CA79" s="1228"/>
      <c r="CB79" s="1228"/>
      <c r="CC79" s="1228"/>
      <c r="CD79" s="1228"/>
      <c r="CE79" s="1228"/>
      <c r="CF79" s="1228">
        <v>8</v>
      </c>
      <c r="CG79" s="1228"/>
      <c r="CH79" s="1228"/>
      <c r="CI79" s="1228"/>
      <c r="CJ79" s="1228"/>
      <c r="CK79" s="1228"/>
      <c r="CL79" s="1228"/>
      <c r="CM79" s="1228"/>
      <c r="CN79" s="1228">
        <v>8.1</v>
      </c>
      <c r="CO79" s="1228"/>
      <c r="CP79" s="1228"/>
      <c r="CQ79" s="1228"/>
      <c r="CR79" s="1228"/>
      <c r="CS79" s="1228"/>
      <c r="CT79" s="1228"/>
      <c r="CU79" s="1228"/>
      <c r="CV79" s="1228">
        <v>8.1</v>
      </c>
      <c r="CW79" s="1228"/>
      <c r="CX79" s="1228"/>
      <c r="CY79" s="1228"/>
      <c r="CZ79" s="1228"/>
      <c r="DA79" s="1228"/>
      <c r="DB79" s="1228"/>
      <c r="DC79" s="1228"/>
    </row>
    <row r="80" spans="2:107" ht="13.2"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FYi8a0rP+xJHcR4nvX5gMqg/FCvEV/kp/aEHEHxbZCMsoJMFThkAu/Hq1JrDckV54q6vigV3i8FRcH/fhwQuLA==" saltValue="1h6B+c/X+6dz4LLQhaYPiQ=="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0B400E-F811-45B1-9A16-610940D448F1}">
  <sheetPr>
    <pageSetUpPr fitToPage="1"/>
  </sheetPr>
  <dimension ref="A1:DR125"/>
  <sheetViews>
    <sheetView showGridLines="0" zoomScale="80" zoomScaleNormal="8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vSzG3sSWLm3Qd2q3TQLGFttFFBAFXndw/o8hC73LFBLU8oCtVVQrouggkpgIu3iZgI5hKA1jodKkgPc5fr6uxg==" saltValue="K5sWKQd9ORcAOc/8Oy8jF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21719-C2EA-4132-ADCF-43323B72A33E}">
  <sheetPr>
    <pageSetUpPr fitToPage="1"/>
  </sheetPr>
  <dimension ref="A1:DR125"/>
  <sheetViews>
    <sheetView showGridLines="0" zoomScale="77" zoomScaleNormal="77"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ctCJFH3uedkCNwWcIj4C1bV5YwshVoe3408DdCw1RvvZBPkEkPerY0OOX7/jmvkSNGYRh9D/2AjpyJa3AAi6ZQ==" saltValue="OXLC2djdwFwRmLVbWhtpgg=="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50925</v>
      </c>
      <c r="E3" s="142"/>
      <c r="F3" s="143">
        <v>117234</v>
      </c>
      <c r="G3" s="144"/>
      <c r="H3" s="145"/>
    </row>
    <row r="4" spans="1:8" x14ac:dyDescent="0.2">
      <c r="A4" s="146"/>
      <c r="B4" s="147"/>
      <c r="C4" s="148"/>
      <c r="D4" s="149">
        <v>35745</v>
      </c>
      <c r="E4" s="150"/>
      <c r="F4" s="151">
        <v>59796</v>
      </c>
      <c r="G4" s="152"/>
      <c r="H4" s="153"/>
    </row>
    <row r="5" spans="1:8" x14ac:dyDescent="0.2">
      <c r="A5" s="134" t="s">
        <v>521</v>
      </c>
      <c r="B5" s="139"/>
      <c r="C5" s="140"/>
      <c r="D5" s="141">
        <v>33937</v>
      </c>
      <c r="E5" s="142"/>
      <c r="F5" s="143">
        <v>97758</v>
      </c>
      <c r="G5" s="144"/>
      <c r="H5" s="145"/>
    </row>
    <row r="6" spans="1:8" x14ac:dyDescent="0.2">
      <c r="A6" s="146"/>
      <c r="B6" s="147"/>
      <c r="C6" s="148"/>
      <c r="D6" s="149">
        <v>26753</v>
      </c>
      <c r="E6" s="150"/>
      <c r="F6" s="151">
        <v>45946</v>
      </c>
      <c r="G6" s="152"/>
      <c r="H6" s="153"/>
    </row>
    <row r="7" spans="1:8" x14ac:dyDescent="0.2">
      <c r="A7" s="134" t="s">
        <v>522</v>
      </c>
      <c r="B7" s="139"/>
      <c r="C7" s="140"/>
      <c r="D7" s="141">
        <v>44248</v>
      </c>
      <c r="E7" s="142"/>
      <c r="F7" s="143">
        <v>91338</v>
      </c>
      <c r="G7" s="144"/>
      <c r="H7" s="145"/>
    </row>
    <row r="8" spans="1:8" x14ac:dyDescent="0.2">
      <c r="A8" s="146"/>
      <c r="B8" s="147"/>
      <c r="C8" s="148"/>
      <c r="D8" s="149">
        <v>30522</v>
      </c>
      <c r="E8" s="150"/>
      <c r="F8" s="151">
        <v>43989</v>
      </c>
      <c r="G8" s="152"/>
      <c r="H8" s="153"/>
    </row>
    <row r="9" spans="1:8" x14ac:dyDescent="0.2">
      <c r="A9" s="134" t="s">
        <v>523</v>
      </c>
      <c r="B9" s="139"/>
      <c r="C9" s="140"/>
      <c r="D9" s="141">
        <v>43501</v>
      </c>
      <c r="E9" s="142"/>
      <c r="F9" s="143">
        <v>103975</v>
      </c>
      <c r="G9" s="144"/>
      <c r="H9" s="145"/>
    </row>
    <row r="10" spans="1:8" x14ac:dyDescent="0.2">
      <c r="A10" s="146"/>
      <c r="B10" s="147"/>
      <c r="C10" s="148"/>
      <c r="D10" s="149">
        <v>29114</v>
      </c>
      <c r="E10" s="150"/>
      <c r="F10" s="151">
        <v>52698</v>
      </c>
      <c r="G10" s="152"/>
      <c r="H10" s="153"/>
    </row>
    <row r="11" spans="1:8" x14ac:dyDescent="0.2">
      <c r="A11" s="134" t="s">
        <v>524</v>
      </c>
      <c r="B11" s="139"/>
      <c r="C11" s="140"/>
      <c r="D11" s="141">
        <v>68810</v>
      </c>
      <c r="E11" s="142"/>
      <c r="F11" s="143">
        <v>112678</v>
      </c>
      <c r="G11" s="144"/>
      <c r="H11" s="145"/>
    </row>
    <row r="12" spans="1:8" x14ac:dyDescent="0.2">
      <c r="A12" s="146"/>
      <c r="B12" s="147"/>
      <c r="C12" s="154"/>
      <c r="D12" s="149">
        <v>48520</v>
      </c>
      <c r="E12" s="150"/>
      <c r="F12" s="151">
        <v>55165</v>
      </c>
      <c r="G12" s="152"/>
      <c r="H12" s="153"/>
    </row>
    <row r="13" spans="1:8" x14ac:dyDescent="0.2">
      <c r="A13" s="134"/>
      <c r="B13" s="139"/>
      <c r="C13" s="140"/>
      <c r="D13" s="141">
        <v>48284</v>
      </c>
      <c r="E13" s="142"/>
      <c r="F13" s="143">
        <v>104597</v>
      </c>
      <c r="G13" s="155"/>
      <c r="H13" s="145"/>
    </row>
    <row r="14" spans="1:8" x14ac:dyDescent="0.2">
      <c r="A14" s="146"/>
      <c r="B14" s="147"/>
      <c r="C14" s="148"/>
      <c r="D14" s="149">
        <v>34131</v>
      </c>
      <c r="E14" s="150"/>
      <c r="F14" s="151">
        <v>51519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7.9</v>
      </c>
      <c r="C19" s="156">
        <f>ROUND(VALUE(SUBSTITUTE(実質収支比率等に係る経年分析!G$48,"▲","-")),2)</f>
        <v>11.8</v>
      </c>
      <c r="D19" s="156">
        <f>ROUND(VALUE(SUBSTITUTE(実質収支比率等に係る経年分析!H$48,"▲","-")),2)</f>
        <v>14.58</v>
      </c>
      <c r="E19" s="156">
        <f>ROUND(VALUE(SUBSTITUTE(実質収支比率等に係る経年分析!I$48,"▲","-")),2)</f>
        <v>8.25</v>
      </c>
      <c r="F19" s="156">
        <f>ROUND(VALUE(SUBSTITUTE(実質収支比率等に係る経年分析!J$48,"▲","-")),2)</f>
        <v>9.83</v>
      </c>
    </row>
    <row r="20" spans="1:11" x14ac:dyDescent="0.2">
      <c r="A20" s="156" t="s">
        <v>53</v>
      </c>
      <c r="B20" s="156">
        <f>ROUND(VALUE(SUBSTITUTE(実質収支比率等に係る経年分析!F$47,"▲","-")),2)</f>
        <v>32.409999999999997</v>
      </c>
      <c r="C20" s="156">
        <f>ROUND(VALUE(SUBSTITUTE(実質収支比率等に係る経年分析!G$47,"▲","-")),2)</f>
        <v>33.630000000000003</v>
      </c>
      <c r="D20" s="156">
        <f>ROUND(VALUE(SUBSTITUTE(実質収支比率等に係る経年分析!H$47,"▲","-")),2)</f>
        <v>38.979999999999997</v>
      </c>
      <c r="E20" s="156">
        <f>ROUND(VALUE(SUBSTITUTE(実質収支比率等に係る経年分析!I$47,"▲","-")),2)</f>
        <v>42.01</v>
      </c>
      <c r="F20" s="156">
        <f>ROUND(VALUE(SUBSTITUTE(実質収支比率等に係る経年分析!J$47,"▲","-")),2)</f>
        <v>39.78</v>
      </c>
    </row>
    <row r="21" spans="1:11" x14ac:dyDescent="0.2">
      <c r="A21" s="156" t="s">
        <v>54</v>
      </c>
      <c r="B21" s="156">
        <f>IF(ISNUMBER(VALUE(SUBSTITUTE(実質収支比率等に係る経年分析!F$49,"▲","-"))),ROUND(VALUE(SUBSTITUTE(実質収支比率等に係る経年分析!F$49,"▲","-")),2),NA())</f>
        <v>0.76</v>
      </c>
      <c r="C21" s="156">
        <f>IF(ISNUMBER(VALUE(SUBSTITUTE(実質収支比率等に係る経年分析!G$49,"▲","-"))),ROUND(VALUE(SUBSTITUTE(実質収支比率等に係る経年分析!G$49,"▲","-")),2),NA())</f>
        <v>7.78</v>
      </c>
      <c r="D21" s="156">
        <f>IF(ISNUMBER(VALUE(SUBSTITUTE(実質収支比率等に係る経年分析!H$49,"▲","-"))),ROUND(VALUE(SUBSTITUTE(実質収支比率等に係る経年分析!H$49,"▲","-")),2),NA())</f>
        <v>7.48</v>
      </c>
      <c r="E21" s="156">
        <f>IF(ISNUMBER(VALUE(SUBSTITUTE(実質収支比率等に係る経年分析!I$49,"▲","-"))),ROUND(VALUE(SUBSTITUTE(実質収支比率等に係る経年分析!I$49,"▲","-")),2),NA())</f>
        <v>-1.62</v>
      </c>
      <c r="F21" s="156">
        <f>IF(ISNUMBER(VALUE(SUBSTITUTE(実質収支比率等に係る経年分析!J$49,"▲","-"))),ROUND(VALUE(SUBSTITUTE(実質収支比率等に係る経年分析!J$49,"▲","-")),2),NA())</f>
        <v>1.18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里庄町後期高齢者医療特別会計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0.02</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里庄町営墓地特別会計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7.0000000000000007E-2</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0.06</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0.05</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0.08</v>
      </c>
    </row>
    <row r="31" spans="1:11" x14ac:dyDescent="0.2">
      <c r="A31" s="157" t="str">
        <f>IF(連結実質赤字比率に係る赤字・黒字の構成分析!C$39="",NA(),連結実質赤字比率に係る赤字・黒字の構成分析!C$39)</f>
        <v>里庄町国民健康保険特別会計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1.23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0.05</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0.16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0.42</v>
      </c>
    </row>
    <row r="32" spans="1:11" x14ac:dyDescent="0.2">
      <c r="A32" s="157" t="str">
        <f>IF(連結実質赤字比率に係る赤字・黒字の構成分析!C$38="",NA(),連結実質赤字比率に係る赤字・黒字の構成分析!C$38)</f>
        <v>里庄町介護老人保健施設特別会計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0.09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0.05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0.08</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7.0000000000000007E-2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0.76</v>
      </c>
    </row>
    <row r="33" spans="1:16" x14ac:dyDescent="0.2">
      <c r="A33" s="157" t="str">
        <f>IF(連結実質赤字比率に係る赤字・黒字の構成分析!C$37="",NA(),連結実質赤字比率に係る赤字・黒字の構成分析!C$37)</f>
        <v>里庄町介護保険特別会計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0.4</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1.08</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1.27</v>
      </c>
    </row>
    <row r="34" spans="1:16" x14ac:dyDescent="0.2">
      <c r="A34" s="157" t="str">
        <f>IF(連結実質赤字比率に係る赤字・黒字の構成分析!C$36="",NA(),連結実質赤字比率に係る赤字・黒字の構成分析!C$36)</f>
        <v>里庄町水道事業会計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9.85</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9.16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9.4</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8.35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7.11</v>
      </c>
    </row>
    <row r="35" spans="1:16" x14ac:dyDescent="0.2">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7.82</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11.74</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14.52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8.14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9.73</v>
      </c>
    </row>
    <row r="36" spans="1:16" x14ac:dyDescent="0.2">
      <c r="A36" s="157" t="str">
        <f>IF(連結実質赤字比率に係る赤字・黒字の構成分析!C$34="",NA(),連結実質赤字比率に係る赤字・黒字の構成分析!C$34)</f>
        <v>里庄町公共下水道事業会計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7.99</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8.23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9.4700000000000006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9.4</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10.59</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379</v>
      </c>
      <c r="E42" s="158"/>
      <c r="F42" s="158"/>
      <c r="G42" s="158">
        <f>'実質公債費比率（分子）の構造'!L$52</f>
        <v>379</v>
      </c>
      <c r="H42" s="158"/>
      <c r="I42" s="158"/>
      <c r="J42" s="158">
        <f>'実質公債費比率（分子）の構造'!M$52</f>
        <v>376</v>
      </c>
      <c r="K42" s="158"/>
      <c r="L42" s="158"/>
      <c r="M42" s="158">
        <f>'実質公債費比率（分子）の構造'!N$52</f>
        <v>372</v>
      </c>
      <c r="N42" s="158"/>
      <c r="O42" s="158"/>
      <c r="P42" s="158">
        <f>'実質公債費比率（分子）の構造'!O$52</f>
        <v>384</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t="str">
        <f>'実質公債費比率（分子）の構造'!K$50</f>
        <v>-</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41</v>
      </c>
      <c r="C45" s="158"/>
      <c r="D45" s="158"/>
      <c r="E45" s="158">
        <f>'実質公債費比率（分子）の構造'!L$49</f>
        <v>45</v>
      </c>
      <c r="F45" s="158"/>
      <c r="G45" s="158"/>
      <c r="H45" s="158">
        <f>'実質公債費比率（分子）の構造'!M$49</f>
        <v>45</v>
      </c>
      <c r="I45" s="158"/>
      <c r="J45" s="158"/>
      <c r="K45" s="158">
        <f>'実質公債費比率（分子）の構造'!N$49</f>
        <v>40</v>
      </c>
      <c r="L45" s="158"/>
      <c r="M45" s="158"/>
      <c r="N45" s="158">
        <f>'実質公債費比率（分子）の構造'!O$49</f>
        <v>25</v>
      </c>
      <c r="O45" s="158"/>
      <c r="P45" s="158"/>
    </row>
    <row r="46" spans="1:16" x14ac:dyDescent="0.2">
      <c r="A46" s="158" t="s">
        <v>64</v>
      </c>
      <c r="B46" s="158">
        <f>'実質公債費比率（分子）の構造'!K$48</f>
        <v>190</v>
      </c>
      <c r="C46" s="158"/>
      <c r="D46" s="158"/>
      <c r="E46" s="158">
        <f>'実質公債費比率（分子）の構造'!L$48</f>
        <v>178</v>
      </c>
      <c r="F46" s="158"/>
      <c r="G46" s="158"/>
      <c r="H46" s="158">
        <f>'実質公債費比率（分子）の構造'!M$48</f>
        <v>182</v>
      </c>
      <c r="I46" s="158"/>
      <c r="J46" s="158"/>
      <c r="K46" s="158">
        <f>'実質公債費比率（分子）の構造'!N$48</f>
        <v>188</v>
      </c>
      <c r="L46" s="158"/>
      <c r="M46" s="158"/>
      <c r="N46" s="158">
        <f>'実質公債費比率（分子）の構造'!O$48</f>
        <v>200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351</v>
      </c>
      <c r="C49" s="158"/>
      <c r="D49" s="158"/>
      <c r="E49" s="158">
        <f>'実質公債費比率（分子）の構造'!L$45</f>
        <v>350</v>
      </c>
      <c r="F49" s="158"/>
      <c r="G49" s="158"/>
      <c r="H49" s="158">
        <f>'実質公債費比率（分子）の構造'!M$45</f>
        <v>374</v>
      </c>
      <c r="I49" s="158"/>
      <c r="J49" s="158"/>
      <c r="K49" s="158">
        <f>'実質公債費比率（分子）の構造'!N$45</f>
        <v>388</v>
      </c>
      <c r="L49" s="158"/>
      <c r="M49" s="158"/>
      <c r="N49" s="158">
        <f>'実質公債費比率（分子）の構造'!O$45</f>
        <v>398</v>
      </c>
      <c r="O49" s="158"/>
      <c r="P49" s="158"/>
    </row>
    <row r="50" spans="1:16" x14ac:dyDescent="0.2">
      <c r="A50" s="158" t="s">
        <v>67</v>
      </c>
      <c r="B50" s="158" t="e">
        <f>NA()</f>
        <v>#N/A</v>
      </c>
      <c r="C50" s="158">
        <f>IF(ISNUMBER('実質公債費比率（分子）の構造'!K$53),'実質公債費比率（分子）の構造'!K$53,NA())</f>
        <v>203</v>
      </c>
      <c r="D50" s="158" t="e">
        <f>NA()</f>
        <v>#N/A</v>
      </c>
      <c r="E50" s="158" t="e">
        <f>NA()</f>
        <v>#N/A</v>
      </c>
      <c r="F50" s="158">
        <f>IF(ISNUMBER('実質公債費比率（分子）の構造'!L$53),'実質公債費比率（分子）の構造'!L$53,NA())</f>
        <v>194</v>
      </c>
      <c r="G50" s="158" t="e">
        <f>NA()</f>
        <v>#N/A</v>
      </c>
      <c r="H50" s="158" t="e">
        <f>NA()</f>
        <v>#N/A</v>
      </c>
      <c r="I50" s="158">
        <f>IF(ISNUMBER('実質公債費比率（分子）の構造'!M$53),'実質公債費比率（分子）の構造'!M$53,NA())</f>
        <v>225</v>
      </c>
      <c r="J50" s="158" t="e">
        <f>NA()</f>
        <v>#N/A</v>
      </c>
      <c r="K50" s="158" t="e">
        <f>NA()</f>
        <v>#N/A</v>
      </c>
      <c r="L50" s="158">
        <f>IF(ISNUMBER('実質公債費比率（分子）の構造'!N$53),'実質公債費比率（分子）の構造'!N$53,NA())</f>
        <v>244</v>
      </c>
      <c r="M50" s="158" t="e">
        <f>NA()</f>
        <v>#N/A</v>
      </c>
      <c r="N50" s="158" t="e">
        <f>NA()</f>
        <v>#N/A</v>
      </c>
      <c r="O50" s="158">
        <f>IF(ISNUMBER('実質公債費比率（分子）の構造'!O$53),'実質公債費比率（分子）の構造'!O$53,NA())</f>
        <v>239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4831</v>
      </c>
      <c r="E56" s="157"/>
      <c r="F56" s="157"/>
      <c r="G56" s="157">
        <f>'将来負担比率（分子）の構造'!J$52</f>
        <v>4810</v>
      </c>
      <c r="H56" s="157"/>
      <c r="I56" s="157"/>
      <c r="J56" s="157">
        <f>'将来負担比率（分子）の構造'!K$52</f>
        <v>4682</v>
      </c>
      <c r="K56" s="157"/>
      <c r="L56" s="157"/>
      <c r="M56" s="157">
        <f>'将来負担比率（分子）の構造'!L$52</f>
        <v>4651</v>
      </c>
      <c r="N56" s="157"/>
      <c r="O56" s="157"/>
      <c r="P56" s="157">
        <f>'将来負担比率（分子）の構造'!M$52</f>
        <v>4619</v>
      </c>
    </row>
    <row r="57" spans="1:16" x14ac:dyDescent="0.2">
      <c r="A57" s="157" t="s">
        <v>42</v>
      </c>
      <c r="B57" s="157"/>
      <c r="C57" s="157"/>
      <c r="D57" s="157">
        <f>'将来負担比率（分子）の構造'!I$51</f>
        <v>25</v>
      </c>
      <c r="E57" s="157"/>
      <c r="F57" s="157"/>
      <c r="G57" s="157">
        <f>'将来負担比率（分子）の構造'!J$51</f>
        <v>20</v>
      </c>
      <c r="H57" s="157"/>
      <c r="I57" s="157"/>
      <c r="J57" s="157">
        <f>'将来負担比率（分子）の構造'!K$51</f>
        <v>15</v>
      </c>
      <c r="K57" s="157"/>
      <c r="L57" s="157"/>
      <c r="M57" s="157">
        <f>'将来負担比率（分子）の構造'!L$51</f>
        <v>11</v>
      </c>
      <c r="N57" s="157"/>
      <c r="O57" s="157"/>
      <c r="P57" s="157">
        <f>'将来負担比率（分子）の構造'!M$51</f>
        <v>8</v>
      </c>
    </row>
    <row r="58" spans="1:16" x14ac:dyDescent="0.2">
      <c r="A58" s="157" t="s">
        <v>41</v>
      </c>
      <c r="B58" s="157"/>
      <c r="C58" s="157"/>
      <c r="D58" s="157">
        <f>'将来負担比率（分子）の構造'!I$50</f>
        <v>3429</v>
      </c>
      <c r="E58" s="157"/>
      <c r="F58" s="157"/>
      <c r="G58" s="157">
        <f>'将来負担比率（分子）の構造'!J$50</f>
        <v>3788</v>
      </c>
      <c r="H58" s="157"/>
      <c r="I58" s="157"/>
      <c r="J58" s="157">
        <f>'将来負担比率（分子）の構造'!K$50</f>
        <v>3888</v>
      </c>
      <c r="K58" s="157"/>
      <c r="L58" s="157"/>
      <c r="M58" s="157">
        <f>'将来負担比率（分子）の構造'!L$50</f>
        <v>4069</v>
      </c>
      <c r="N58" s="157"/>
      <c r="O58" s="157"/>
      <c r="P58" s="157">
        <f>'将来負担比率（分子）の構造'!M$50</f>
        <v>3997</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121</v>
      </c>
      <c r="C62" s="157"/>
      <c r="D62" s="157"/>
      <c r="E62" s="157">
        <f>'将来負担比率（分子）の構造'!J$45</f>
        <v>114</v>
      </c>
      <c r="F62" s="157"/>
      <c r="G62" s="157"/>
      <c r="H62" s="157">
        <f>'将来負担比率（分子）の構造'!K$45</f>
        <v>132</v>
      </c>
      <c r="I62" s="157"/>
      <c r="J62" s="157"/>
      <c r="K62" s="157">
        <f>'将来負担比率（分子）の構造'!L$45</f>
        <v>187</v>
      </c>
      <c r="L62" s="157"/>
      <c r="M62" s="157"/>
      <c r="N62" s="157">
        <f>'将来負担比率（分子）の構造'!M$45</f>
        <v>187</v>
      </c>
      <c r="O62" s="157"/>
      <c r="P62" s="157"/>
    </row>
    <row r="63" spans="1:16" x14ac:dyDescent="0.2">
      <c r="A63" s="157" t="s">
        <v>34</v>
      </c>
      <c r="B63" s="157">
        <f>'将来負担比率（分子）の構造'!I$44</f>
        <v>159</v>
      </c>
      <c r="C63" s="157"/>
      <c r="D63" s="157"/>
      <c r="E63" s="157">
        <f>'将来負担比率（分子）の構造'!J$44</f>
        <v>134</v>
      </c>
      <c r="F63" s="157"/>
      <c r="G63" s="157"/>
      <c r="H63" s="157">
        <f>'将来負担比率（分子）の構造'!K$44</f>
        <v>109</v>
      </c>
      <c r="I63" s="157"/>
      <c r="J63" s="157"/>
      <c r="K63" s="157">
        <f>'将来負担比率（分子）の構造'!L$44</f>
        <v>69</v>
      </c>
      <c r="L63" s="157"/>
      <c r="M63" s="157"/>
      <c r="N63" s="157">
        <f>'将来負担比率（分子）の構造'!M$44</f>
        <v>116</v>
      </c>
      <c r="O63" s="157"/>
      <c r="P63" s="157"/>
    </row>
    <row r="64" spans="1:16" x14ac:dyDescent="0.2">
      <c r="A64" s="157" t="s">
        <v>33</v>
      </c>
      <c r="B64" s="157">
        <f>'将来負担比率（分子）の構造'!I$43</f>
        <v>2941</v>
      </c>
      <c r="C64" s="157"/>
      <c r="D64" s="157"/>
      <c r="E64" s="157">
        <f>'将来負担比率（分子）の構造'!J$43</f>
        <v>2845</v>
      </c>
      <c r="F64" s="157"/>
      <c r="G64" s="157"/>
      <c r="H64" s="157">
        <f>'将来負担比率（分子）の構造'!K$43</f>
        <v>2771</v>
      </c>
      <c r="I64" s="157"/>
      <c r="J64" s="157"/>
      <c r="K64" s="157">
        <f>'将来負担比率（分子）の構造'!L$43</f>
        <v>2676</v>
      </c>
      <c r="L64" s="157"/>
      <c r="M64" s="157"/>
      <c r="N64" s="157">
        <f>'将来負担比率（分子）の構造'!M$43</f>
        <v>2715</v>
      </c>
      <c r="O64" s="157"/>
      <c r="P64" s="157"/>
    </row>
    <row r="65" spans="1:16" x14ac:dyDescent="0.2">
      <c r="A65" s="157" t="s">
        <v>32</v>
      </c>
      <c r="B65" s="157">
        <f>'将来負担比率（分子）の構造'!I$42</f>
        <v>80</v>
      </c>
      <c r="C65" s="157"/>
      <c r="D65" s="157"/>
      <c r="E65" s="157">
        <f>'将来負担比率（分子）の構造'!J$42</f>
        <v>80</v>
      </c>
      <c r="F65" s="157"/>
      <c r="G65" s="157"/>
      <c r="H65" s="157">
        <f>'将来負担比率（分子）の構造'!K$42</f>
        <v>18</v>
      </c>
      <c r="I65" s="157"/>
      <c r="J65" s="157"/>
      <c r="K65" s="157">
        <f>'将来負担比率（分子）の構造'!L$42</f>
        <v>13</v>
      </c>
      <c r="L65" s="157"/>
      <c r="M65" s="157"/>
      <c r="N65" s="157">
        <f>'将来負担比率（分子）の構造'!M$42</f>
        <v>8</v>
      </c>
      <c r="O65" s="157"/>
      <c r="P65" s="157"/>
    </row>
    <row r="66" spans="1:16" x14ac:dyDescent="0.2">
      <c r="A66" s="157" t="s">
        <v>31</v>
      </c>
      <c r="B66" s="157">
        <f>'将来負担比率（分子）の構造'!I$41</f>
        <v>3598</v>
      </c>
      <c r="C66" s="157"/>
      <c r="D66" s="157"/>
      <c r="E66" s="157">
        <f>'将来負担比率（分子）の構造'!J$41</f>
        <v>3756</v>
      </c>
      <c r="F66" s="157"/>
      <c r="G66" s="157"/>
      <c r="H66" s="157">
        <f>'将来負担比率（分子）の構造'!K$41</f>
        <v>3614</v>
      </c>
      <c r="I66" s="157"/>
      <c r="J66" s="157"/>
      <c r="K66" s="157">
        <f>'将来負担比率（分子）の構造'!L$41</f>
        <v>3473</v>
      </c>
      <c r="L66" s="157"/>
      <c r="M66" s="157"/>
      <c r="N66" s="157">
        <f>'将来負担比率（分子）の構造'!M$41</f>
        <v>3646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1247</v>
      </c>
      <c r="C72" s="161">
        <f>基金残高に係る経年分析!G55</f>
        <v>1387</v>
      </c>
      <c r="D72" s="161">
        <f>基金残高に係る経年分析!H55</f>
        <v>1363</v>
      </c>
    </row>
    <row r="73" spans="1:16" x14ac:dyDescent="0.2">
      <c r="A73" s="160" t="s">
        <v>74</v>
      </c>
      <c r="B73" s="161">
        <f>基金残高に係る経年分析!F56</f>
        <v>187</v>
      </c>
      <c r="C73" s="161">
        <f>基金残高に係る経年分析!G56</f>
        <v>230</v>
      </c>
      <c r="D73" s="161">
        <f>基金残高に係る経年分析!H56</f>
        <v>259</v>
      </c>
    </row>
    <row r="74" spans="1:16" x14ac:dyDescent="0.2">
      <c r="A74" s="160" t="s">
        <v>75</v>
      </c>
      <c r="B74" s="161">
        <f>基金残高に係る経年分析!F57</f>
        <v>1266</v>
      </c>
      <c r="C74" s="161">
        <f>基金残高に係る経年分析!G57</f>
        <v>1282</v>
      </c>
      <c r="D74" s="161">
        <f>基金残高に係る経年分析!H57</f>
        <v>1272</v>
      </c>
    </row>
  </sheetData>
  <sheetProtection algorithmName="SHA-512" hashValue="c/JXUh+/4RAa1LhmcGbssppaFzQ9ldg9C8HSoJMYoO8jPgkmW4zlqdNPbULeOr6ipVgQSSgiTzY2NezNJdDA5w==" saltValue="K10PdQoiOx4w100+EUD+u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NetUser</cp:lastModifiedBy>
  <cp:lastPrinted>2026-08-26T00:39:43Z</cp:lastPrinted>
  <dcterms:created xsi:type="dcterms:W3CDTF">2026-02-23T08:25:39Z</dcterms:created>
  <dcterms:modified xsi:type="dcterms:W3CDTF">2026-09-01T00:21:44Z</dcterms:modified>
  <cp:category/>
</cp:coreProperties>
</file>