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me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tUser\Desktop\【参考】ふるさと納税プロポーザル\工場立地法\"/>
    </mc:Choice>
  </mc:AlternateContent>
  <bookViews>
    <workbookView xWindow="0" yWindow="0" windowWidth="16380" windowHeight="8190" activeTab="1"/>
  </bookViews>
  <sheets>
    <sheet name="演算シート" sheetId="2" r:id="rId1"/>
    <sheet name="準則計算" sheetId="3" r:id="rId2"/>
  </sheets>
  <definedNames>
    <definedName name="_xlnm.Print_Area" localSheetId="0">演算シート!$A$1:$M$30</definedName>
    <definedName name="_xlnm.Print_Area" localSheetId="1">準則計算!$A$1:$J$23</definedName>
    <definedName name="業種区分">演算シート!$S$3:$S$10</definedName>
    <definedName name="生産施設割合">演算シート!$T$3:$T$10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2" l="1"/>
  <c r="H27" i="2"/>
  <c r="F27" i="2"/>
  <c r="M27" i="2" s="1"/>
  <c r="C29" i="2" s="1"/>
  <c r="C27" i="2"/>
  <c r="J21" i="2"/>
  <c r="H21" i="2"/>
  <c r="F21" i="2"/>
  <c r="M21" i="2" s="1"/>
  <c r="C23" i="2" s="1"/>
  <c r="C21" i="2"/>
  <c r="J17" i="2"/>
  <c r="J15" i="2"/>
  <c r="H15" i="2"/>
  <c r="F15" i="2"/>
  <c r="M15" i="2" s="1"/>
  <c r="C15" i="2"/>
  <c r="C12" i="2"/>
  <c r="E17" i="2" s="1"/>
  <c r="C8" i="2"/>
  <c r="P7" i="2"/>
  <c r="O7" i="2"/>
  <c r="H29" i="2" l="1"/>
  <c r="I29" i="2" s="1"/>
  <c r="H17" i="2"/>
  <c r="I17" i="2" s="1"/>
  <c r="F29" i="2"/>
  <c r="F23" i="2"/>
  <c r="C17" i="2"/>
  <c r="J18" i="2" s="1"/>
  <c r="H23" i="2"/>
  <c r="I23" i="2" s="1"/>
</calcChain>
</file>

<file path=xl/sharedStrings.xml><?xml version="1.0" encoding="utf-8"?>
<sst xmlns="http://schemas.openxmlformats.org/spreadsheetml/2006/main" count="108" uniqueCount="76">
  <si>
    <t>準則計算書（準則第５条　団地特例関係）</t>
  </si>
  <si>
    <t>基礎情報【入力】</t>
  </si>
  <si>
    <t>敷地面積</t>
  </si>
  <si>
    <t>緑地</t>
  </si>
  <si>
    <t>緑地以外の
環境施設</t>
  </si>
  <si>
    <t>生産施設面積</t>
  </si>
  <si>
    <t>第１種</t>
  </si>
  <si>
    <t>化学肥料製造業のうちアンモニア製造業及び尿素製造業、石油
精製業、コークス製造業並びにボイラ・原動機製造業</t>
  </si>
  <si>
    <t>（公園、貯水地）</t>
  </si>
  <si>
    <t>第２種</t>
  </si>
  <si>
    <t>製材業・木製品製造業（一般製材業を除く。）、造作材・合板・
建築用組立材料製造業（繊維板製造業を除く。）及び非鉄金属鋳
物製造業</t>
  </si>
  <si>
    <t>入力</t>
  </si>
  <si>
    <t>第３種</t>
  </si>
  <si>
    <t>一般製材業及び伸鉄</t>
  </si>
  <si>
    <t>うち全工場又は事業所の施設面積の合計</t>
  </si>
  <si>
    <t>計算値</t>
  </si>
  <si>
    <t>共通緑地</t>
  </si>
  <si>
    <t>共通環境</t>
  </si>
  <si>
    <t>第４種</t>
  </si>
  <si>
    <t>窯業・土石製品製造業（板ガラス製造業、陶磁器・同関連製品
製造業、ほうろう鉄器製造業、七宝製品製造業及び人造宝石製
造業を除く。）、農業用機械製造業（農業用器具製造業を除く。）
及び繊維機械製造業</t>
  </si>
  <si>
    <t>うち工業団地共有施設</t>
  </si>
  <si>
    <t>下限値</t>
  </si>
  <si>
    <t>第５種</t>
  </si>
  <si>
    <t>鋼管製造業及び電気供給業</t>
  </si>
  <si>
    <t>うちその他の施設（道路、水路等）</t>
  </si>
  <si>
    <t>転記</t>
  </si>
  <si>
    <t>第６種</t>
  </si>
  <si>
    <t>でんぷん製造業、冷間ロール成型形鋼製造業、建設機械・鉱山
機械製造業及び冷凍機・温湿調整装置製造業</t>
  </si>
  <si>
    <t>第７種</t>
  </si>
  <si>
    <t>石油製品・石炭製品製造業（石油精製業及びコークス製造業を
除く。）及び高炉による製鉄業</t>
  </si>
  <si>
    <t>第８種</t>
  </si>
  <si>
    <t>その他の製造業、ガス供給業及び熱供給業</t>
  </si>
  <si>
    <t>業種区分</t>
  </si>
  <si>
    <t>←工場立地法準則別表第一（第一条関係）に基づく割合</t>
  </si>
  <si>
    <t>１　生産施設面積</t>
  </si>
  <si>
    <t>計算上の敷地面積</t>
  </si>
  <si>
    <t>＋</t>
  </si>
  <si>
    <t>（</t>
  </si>
  <si>
    <t>×</t>
  </si>
  <si>
    <t>÷</t>
  </si>
  <si>
    <t>）</t>
  </si>
  <si>
    <t>＝</t>
  </si>
  <si>
    <t>固有の敷地面積＋配分を受ける面積</t>
  </si>
  <si>
    <t>設置可能な生産施設面積</t>
  </si>
  <si>
    <r>
      <rPr>
        <sz val="9"/>
        <color rgb="FF000000"/>
        <rFont val="DejaVu Sans"/>
        <family val="2"/>
      </rPr>
      <t>計算上の敷地面積</t>
    </r>
    <r>
      <rPr>
        <sz val="9"/>
        <color rgb="FF000000"/>
        <rFont val="HGSｺﾞｼｯｸM"/>
        <family val="3"/>
      </rPr>
      <t>×</t>
    </r>
    <r>
      <rPr>
        <sz val="9"/>
        <color rgb="FF000000"/>
        <rFont val="DejaVu Sans"/>
        <family val="2"/>
      </rPr>
      <t>生産施設面積率</t>
    </r>
  </si>
  <si>
    <t>２　緑地面積</t>
  </si>
  <si>
    <t>計算上の緑地面積</t>
  </si>
  <si>
    <t>固有の緑地面積＋配分を受ける緑地面積</t>
  </si>
  <si>
    <t>必要な緑地面積</t>
  </si>
  <si>
    <t>計算上の緑地面積／計算上の敷地面積</t>
  </si>
  <si>
    <t xml:space="preserve">３　環境施設面積 </t>
  </si>
  <si>
    <t>計算上の環境施設面積</t>
  </si>
  <si>
    <t>固有の環境施設面積＋配分を受ける環境施設面積</t>
  </si>
  <si>
    <t>必要な環境施設面積</t>
  </si>
  <si>
    <t>計算上の環境施設面積／計算上の環境施設面積</t>
  </si>
  <si>
    <t>年　　月　　日</t>
  </si>
  <si>
    <t>団地敷地【○○○○工業団地】</t>
  </si>
  <si>
    <r>
      <rPr>
        <sz val="11"/>
        <color rgb="FF000000"/>
        <rFont val="DejaVu Sans"/>
        <family val="2"/>
      </rPr>
      <t>事業者名【○○○○</t>
    </r>
    <r>
      <rPr>
        <sz val="11"/>
        <color rgb="FF000000"/>
        <rFont val="HGSｺﾞｼｯｸM"/>
        <family val="3"/>
      </rPr>
      <t>(</t>
    </r>
    <r>
      <rPr>
        <sz val="11"/>
        <color rgb="FF000000"/>
        <rFont val="DejaVu Sans"/>
        <family val="2"/>
      </rPr>
      <t>株</t>
    </r>
    <r>
      <rPr>
        <sz val="11"/>
        <color rgb="FF000000"/>
        <rFont val="HGSｺﾞｼｯｸM"/>
        <family val="3"/>
      </rPr>
      <t>)</t>
    </r>
    <r>
      <rPr>
        <sz val="11"/>
        <color rgb="FF000000"/>
        <rFont val="DejaVu Sans"/>
        <family val="2"/>
      </rPr>
      <t>】</t>
    </r>
  </si>
  <si>
    <t>工業団地の面積並びに工業団地共通施設の面積及び配置</t>
    <rPh sb="0" eb="2">
      <t>コウギョウ</t>
    </rPh>
    <rPh sb="2" eb="4">
      <t>ダンチ</t>
    </rPh>
    <rPh sb="5" eb="7">
      <t>メンセキ</t>
    </rPh>
    <rPh sb="7" eb="8">
      <t>ナラ</t>
    </rPh>
    <rPh sb="10" eb="12">
      <t>コウギョウ</t>
    </rPh>
    <rPh sb="12" eb="14">
      <t>ダンチ</t>
    </rPh>
    <rPh sb="14" eb="16">
      <t>キョウツウ</t>
    </rPh>
    <rPh sb="16" eb="18">
      <t>シセツ</t>
    </rPh>
    <rPh sb="19" eb="21">
      <t>メンセキ</t>
    </rPh>
    <rPh sb="21" eb="22">
      <t>オヨ</t>
    </rPh>
    <rPh sb="23" eb="25">
      <t>ハイチ</t>
    </rPh>
    <phoneticPr fontId="10"/>
  </si>
  <si>
    <t>工　業　団　地　 の 　名　称</t>
    <rPh sb="0" eb="3">
      <t>コウギョウ</t>
    </rPh>
    <rPh sb="4" eb="7">
      <t>ダンチ</t>
    </rPh>
    <rPh sb="12" eb="15">
      <t>メイショウ</t>
    </rPh>
    <phoneticPr fontId="10"/>
  </si>
  <si>
    <t>工　業　団　地 の 所　在　地</t>
    <rPh sb="0" eb="3">
      <t>コウギョウ</t>
    </rPh>
    <rPh sb="4" eb="7">
      <t>ダンチ</t>
    </rPh>
    <rPh sb="10" eb="15">
      <t>ショザイチ</t>
    </rPh>
    <phoneticPr fontId="10"/>
  </si>
  <si>
    <t>工　業　団　地 　の 　面　積</t>
    <rPh sb="0" eb="3">
      <t>コウギョウ</t>
    </rPh>
    <rPh sb="4" eb="7">
      <t>ダンチ</t>
    </rPh>
    <rPh sb="12" eb="15">
      <t>メンセキ</t>
    </rPh>
    <phoneticPr fontId="10"/>
  </si>
  <si>
    <t>㎡</t>
  </si>
  <si>
    <t>工業団地内の全工場又は</t>
    <rPh sb="0" eb="2">
      <t>コウギョウ</t>
    </rPh>
    <rPh sb="2" eb="4">
      <t>ダンチ</t>
    </rPh>
    <rPh sb="4" eb="5">
      <t>ナイ</t>
    </rPh>
    <rPh sb="6" eb="7">
      <t>ゼン</t>
    </rPh>
    <rPh sb="7" eb="9">
      <t>コウジョウ</t>
    </rPh>
    <rPh sb="9" eb="10">
      <t>マタ</t>
    </rPh>
    <phoneticPr fontId="10"/>
  </si>
  <si>
    <t>全事業場の敷地面積の合計</t>
    <rPh sb="0" eb="3">
      <t>ゼンジギョウ</t>
    </rPh>
    <rPh sb="3" eb="4">
      <t>バ</t>
    </rPh>
    <rPh sb="5" eb="7">
      <t>シキチ</t>
    </rPh>
    <rPh sb="7" eb="9">
      <t>メンセキ</t>
    </rPh>
    <rPh sb="10" eb="12">
      <t>ゴウケイ</t>
    </rPh>
    <phoneticPr fontId="10"/>
  </si>
  <si>
    <t>工業団地共通施設の面積の合計</t>
    <rPh sb="0" eb="2">
      <t>コウギョウ</t>
    </rPh>
    <rPh sb="2" eb="4">
      <t>ダンチ</t>
    </rPh>
    <rPh sb="4" eb="6">
      <t>キョウツウ</t>
    </rPh>
    <rPh sb="6" eb="8">
      <t>シセツ</t>
    </rPh>
    <rPh sb="9" eb="11">
      <t>メンセキ</t>
    </rPh>
    <rPh sb="12" eb="14">
      <t>ゴウケイ</t>
    </rPh>
    <phoneticPr fontId="10"/>
  </si>
  <si>
    <t>うち</t>
    <phoneticPr fontId="10"/>
  </si>
  <si>
    <t>面積</t>
    <rPh sb="0" eb="2">
      <t>メンセキ</t>
    </rPh>
    <phoneticPr fontId="10"/>
  </si>
  <si>
    <t>緑　  　地</t>
    <rPh sb="0" eb="6">
      <t>リョクチ</t>
    </rPh>
    <phoneticPr fontId="10"/>
  </si>
  <si>
    <t>種類</t>
    <rPh sb="0" eb="2">
      <t>シュルイ</t>
    </rPh>
    <phoneticPr fontId="10"/>
  </si>
  <si>
    <t>緑地以外の環境施設</t>
    <rPh sb="0" eb="2">
      <t>リョクチ</t>
    </rPh>
    <rPh sb="2" eb="4">
      <t>イガイ</t>
    </rPh>
    <rPh sb="5" eb="7">
      <t>カンキョウ</t>
    </rPh>
    <rPh sb="7" eb="9">
      <t>シセツ</t>
    </rPh>
    <phoneticPr fontId="10"/>
  </si>
  <si>
    <t>その他の共通施設</t>
    <rPh sb="2" eb="3">
      <t>タ</t>
    </rPh>
    <rPh sb="4" eb="6">
      <t>キョウツウ</t>
    </rPh>
    <rPh sb="6" eb="8">
      <t>シセツ</t>
    </rPh>
    <phoneticPr fontId="10"/>
  </si>
  <si>
    <t>そ　の　他　の　施　設</t>
    <rPh sb="0" eb="5">
      <t>ソノタ</t>
    </rPh>
    <rPh sb="8" eb="11">
      <t>シセツ</t>
    </rPh>
    <phoneticPr fontId="10"/>
  </si>
  <si>
    <t>工業団地等の配置に関する
概略図その他の説明</t>
    <rPh sb="4" eb="5">
      <t>トウ</t>
    </rPh>
    <phoneticPr fontId="10"/>
  </si>
  <si>
    <t>備考</t>
    <rPh sb="0" eb="2">
      <t>ビコウ</t>
    </rPh>
    <phoneticPr fontId="10"/>
  </si>
  <si>
    <r>
      <t>　</t>
    </r>
    <r>
      <rPr>
        <sz val="11"/>
        <rFont val="ＭＳ ゴシック"/>
        <family val="3"/>
        <charset val="128"/>
      </rPr>
      <t>その他の施設</t>
    </r>
    <r>
      <rPr>
        <sz val="11"/>
        <rFont val="ＭＳ Ｐ明朝"/>
        <family val="1"/>
        <charset val="128"/>
      </rPr>
      <t>の</t>
    </r>
    <r>
      <rPr>
        <sz val="11"/>
        <rFont val="ＭＳ ゴシック"/>
        <family val="3"/>
        <charset val="128"/>
      </rPr>
      <t>面積</t>
    </r>
    <r>
      <rPr>
        <sz val="11"/>
        <rFont val="ＭＳ Ｐ明朝"/>
        <family val="1"/>
        <charset val="128"/>
      </rPr>
      <t>の欄は、</t>
    </r>
    <r>
      <rPr>
        <sz val="11"/>
        <rFont val="ＭＳ ゴシック"/>
        <family val="3"/>
        <charset val="128"/>
      </rPr>
      <t>工業団地の面積</t>
    </r>
    <r>
      <rPr>
        <sz val="11"/>
        <rFont val="ＭＳ Ｐ明朝"/>
        <family val="1"/>
        <charset val="128"/>
      </rPr>
      <t>から</t>
    </r>
    <r>
      <rPr>
        <sz val="11"/>
        <rFont val="ＭＳ ゴシック"/>
        <family val="3"/>
        <charset val="128"/>
      </rPr>
      <t>工業団地内の全工場又は全事業場の敷地面積の合計</t>
    </r>
    <r>
      <rPr>
        <sz val="11"/>
        <rFont val="ＭＳ Ｐ明朝"/>
        <family val="1"/>
        <charset val="128"/>
      </rPr>
      <t>及び</t>
    </r>
    <r>
      <rPr>
        <sz val="11"/>
        <rFont val="ＭＳ ゴシック"/>
        <family val="3"/>
        <charset val="128"/>
      </rPr>
      <t>工業団地共通施設の面積の合計</t>
    </r>
    <r>
      <rPr>
        <sz val="11"/>
        <rFont val="ＭＳ Ｐ明朝"/>
        <family val="1"/>
        <charset val="128"/>
      </rPr>
      <t>を減じた面積を記載すること。</t>
    </r>
    <rPh sb="1" eb="4">
      <t>ソノタ</t>
    </rPh>
    <rPh sb="5" eb="7">
      <t>シセツ</t>
    </rPh>
    <rPh sb="8" eb="10">
      <t>メンセキ</t>
    </rPh>
    <rPh sb="11" eb="12">
      <t>ラン</t>
    </rPh>
    <rPh sb="14" eb="16">
      <t>コウギョウ</t>
    </rPh>
    <rPh sb="16" eb="18">
      <t>ダンチ</t>
    </rPh>
    <rPh sb="19" eb="21">
      <t>メンセキ</t>
    </rPh>
    <rPh sb="23" eb="25">
      <t>コウギョウ</t>
    </rPh>
    <rPh sb="25" eb="27">
      <t>ダンチ</t>
    </rPh>
    <rPh sb="27" eb="28">
      <t>ナイ</t>
    </rPh>
    <rPh sb="29" eb="32">
      <t>ゼンコウジョウ</t>
    </rPh>
    <rPh sb="32" eb="33">
      <t>マタ</t>
    </rPh>
    <rPh sb="34" eb="35">
      <t>ゼン</t>
    </rPh>
    <rPh sb="35" eb="37">
      <t>ジギョウ</t>
    </rPh>
    <rPh sb="37" eb="38">
      <t>バ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</si>
</sst>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&quot;㎡&quot;;&quot;▲ &quot;#,##0&quot;㎡&quot;"/>
    <numFmt numFmtId="177" formatCode="0.0%"/>
    <numFmt numFmtId="178" formatCode="#,##0&quot;㎡&quot;;&quot;▲ &quot;#,##0&quot;㎡&quot;"/>
    <numFmt numFmtId="179" formatCode="0\ "/>
    <numFmt numFmtId="180" formatCode="#,##0;&quot;▲ &quot;#,##0"/>
    <numFmt numFmtId="181" formatCode="#,##0.0_ "/>
  </numFmts>
  <fonts count="17">
    <font>
      <sz val="11"/>
      <color rgb="FF000000"/>
      <name val="ＭＳ Ｐゴシック"/>
      <family val="2"/>
    </font>
    <font>
      <sz val="11"/>
      <color rgb="FF000000"/>
      <name val="HGSｺﾞｼｯｸM"/>
      <family val="3"/>
    </font>
    <font>
      <sz val="14"/>
      <color rgb="FF000000"/>
      <name val="DejaVu Sans"/>
      <family val="2"/>
    </font>
    <font>
      <sz val="11"/>
      <color rgb="FF000000"/>
      <name val="DejaVu Sans"/>
      <family val="2"/>
    </font>
    <font>
      <sz val="9"/>
      <color rgb="FF000000"/>
      <name val="DejaVu Sans"/>
      <family val="2"/>
    </font>
    <font>
      <sz val="12"/>
      <color rgb="FF000000"/>
      <name val="DejaVu Sans"/>
      <family val="2"/>
    </font>
    <font>
      <sz val="8"/>
      <color rgb="FF000000"/>
      <name val="DejaVu Sans"/>
      <family val="2"/>
    </font>
    <font>
      <sz val="12"/>
      <color rgb="FF000000"/>
      <name val="HGSｺﾞｼｯｸM"/>
      <family val="3"/>
    </font>
    <font>
      <sz val="9"/>
      <color rgb="FF000000"/>
      <name val="HGSｺﾞｼｯｸM"/>
      <family val="3"/>
    </font>
    <font>
      <sz val="8"/>
      <color rgb="FFFF0000"/>
      <name val="HGSｺﾞｼｯｸM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BE5D6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B0F0"/>
        <bgColor rgb="FF33CCCC"/>
      </patternFill>
    </fill>
    <fill>
      <patternFill patternType="solid">
        <fgColor rgb="FFBFBFBF"/>
        <bgColor rgb="FFCCCCFF"/>
      </patternFill>
    </fill>
  </fills>
  <borders count="5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Up="1">
      <left/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/>
      <bottom style="medium">
        <color auto="1"/>
      </bottom>
      <diagonal style="thin">
        <color auto="1"/>
      </diagonal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15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9" fontId="1" fillId="0" borderId="0" xfId="0" applyNumberFormat="1" applyFont="1">
      <alignment vertical="center"/>
    </xf>
    <xf numFmtId="0" fontId="4" fillId="0" borderId="5" xfId="0" applyFont="1" applyBorder="1" applyAlignment="1">
      <alignment horizontal="center" vertical="center" shrinkToFit="1"/>
    </xf>
    <xf numFmtId="176" fontId="1" fillId="0" borderId="9" xfId="0" applyNumberFormat="1" applyFont="1" applyBorder="1" applyAlignment="1">
      <alignment horizontal="right" vertical="center" shrinkToFit="1"/>
    </xf>
    <xf numFmtId="0" fontId="3" fillId="2" borderId="0" xfId="0" applyFont="1" applyFill="1" applyAlignment="1">
      <alignment horizontal="center" vertical="center" shrinkToFit="1"/>
    </xf>
    <xf numFmtId="0" fontId="1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176" fontId="1" fillId="0" borderId="14" xfId="0" applyNumberFormat="1" applyFont="1" applyBorder="1" applyAlignment="1">
      <alignment horizontal="right" vertical="center" shrinkToFit="1"/>
    </xf>
    <xf numFmtId="0" fontId="3" fillId="3" borderId="0" xfId="0" applyFont="1" applyFill="1" applyAlignment="1">
      <alignment horizontal="center" vertical="center" shrinkToFit="1"/>
    </xf>
    <xf numFmtId="0" fontId="3" fillId="4" borderId="0" xfId="0" applyFont="1" applyFill="1" applyAlignment="1">
      <alignment horizontal="center" vertical="center" shrinkToFit="1"/>
    </xf>
    <xf numFmtId="177" fontId="1" fillId="0" borderId="0" xfId="0" applyNumberFormat="1" applyFont="1" applyAlignment="1">
      <alignment horizontal="center" vertical="center" shrinkToFit="1"/>
    </xf>
    <xf numFmtId="0" fontId="1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176" fontId="1" fillId="3" borderId="16" xfId="0" applyNumberFormat="1" applyFont="1" applyFill="1" applyBorder="1" applyAlignment="1">
      <alignment horizontal="right" vertical="center" shrinkToFit="1"/>
    </xf>
    <xf numFmtId="176" fontId="1" fillId="0" borderId="18" xfId="0" applyNumberFormat="1" applyFont="1" applyBorder="1" applyAlignment="1">
      <alignment horizontal="right" vertical="center" shrinkToFit="1"/>
    </xf>
    <xf numFmtId="0" fontId="1" fillId="0" borderId="0" xfId="0" applyFont="1" applyBorder="1" applyAlignment="1">
      <alignment horizontal="center" vertical="center" shrinkToFit="1"/>
    </xf>
    <xf numFmtId="0" fontId="3" fillId="5" borderId="0" xfId="0" applyFont="1" applyFill="1" applyAlignment="1">
      <alignment horizontal="center" vertical="center" shrinkToFit="1"/>
    </xf>
    <xf numFmtId="9" fontId="1" fillId="0" borderId="0" xfId="0" applyNumberFormat="1" applyFont="1" applyAlignment="1">
      <alignment vertical="center" shrinkToFit="1"/>
    </xf>
    <xf numFmtId="0" fontId="5" fillId="0" borderId="2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9" fontId="1" fillId="5" borderId="21" xfId="0" applyNumberFormat="1" applyFont="1" applyFill="1" applyBorder="1" applyAlignment="1">
      <alignment vertical="center" shrinkToFit="1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5" fillId="0" borderId="0" xfId="0" applyFont="1" applyBorder="1" applyAlignment="1">
      <alignment horizontal="left" vertical="center" wrapText="1" indent="2"/>
    </xf>
    <xf numFmtId="178" fontId="1" fillId="5" borderId="0" xfId="0" applyNumberFormat="1" applyFont="1" applyFill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179" fontId="4" fillId="0" borderId="0" xfId="0" applyNumberFormat="1" applyFont="1" applyBorder="1" applyAlignment="1">
      <alignment horizontal="left" vertical="center" indent="4"/>
    </xf>
    <xf numFmtId="178" fontId="1" fillId="3" borderId="0" xfId="0" applyNumberFormat="1" applyFont="1" applyFill="1" applyAlignment="1">
      <alignment vertical="center" shrinkToFit="1"/>
    </xf>
    <xf numFmtId="180" fontId="1" fillId="4" borderId="0" xfId="0" applyNumberFormat="1" applyFont="1" applyFill="1" applyAlignment="1">
      <alignment vertical="center" shrinkToFit="1"/>
    </xf>
    <xf numFmtId="177" fontId="9" fillId="0" borderId="0" xfId="0" applyNumberFormat="1" applyFont="1" applyAlignment="1">
      <alignment vertical="top" shrinkToFit="1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 shrinkToFit="1"/>
    </xf>
    <xf numFmtId="177" fontId="1" fillId="3" borderId="0" xfId="0" applyNumberFormat="1" applyFont="1" applyFill="1" applyAlignment="1">
      <alignment vertical="center" shrinkToFit="1"/>
    </xf>
    <xf numFmtId="177" fontId="1" fillId="4" borderId="0" xfId="0" applyNumberFormat="1" applyFont="1" applyFill="1" applyAlignment="1">
      <alignment vertical="center" shrinkToFit="1"/>
    </xf>
    <xf numFmtId="179" fontId="8" fillId="0" borderId="0" xfId="0" applyNumberFormat="1" applyFont="1" applyBorder="1" applyAlignment="1">
      <alignment horizontal="left" vertical="center" indent="2"/>
    </xf>
    <xf numFmtId="179" fontId="4" fillId="0" borderId="0" xfId="0" applyNumberFormat="1" applyFont="1" applyBorder="1" applyAlignment="1">
      <alignment horizontal="left" vertical="center" indent="4" shrinkToFit="1"/>
    </xf>
    <xf numFmtId="176" fontId="1" fillId="2" borderId="7" xfId="0" applyNumberFormat="1" applyFont="1" applyFill="1" applyBorder="1" applyAlignment="1" applyProtection="1">
      <alignment horizontal="right" vertical="center" shrinkToFit="1"/>
      <protection locked="0"/>
    </xf>
    <xf numFmtId="176" fontId="1" fillId="2" borderId="12" xfId="0" applyNumberFormat="1" applyFont="1" applyFill="1" applyBorder="1" applyAlignment="1" applyProtection="1">
      <alignment horizontal="right" vertical="center" shrinkToFit="1"/>
      <protection locked="0"/>
    </xf>
    <xf numFmtId="176" fontId="1" fillId="2" borderId="15" xfId="0" applyNumberFormat="1" applyFont="1" applyFill="1" applyBorder="1" applyAlignment="1" applyProtection="1">
      <alignment horizontal="right" vertical="center" shrinkToFit="1"/>
      <protection locked="0"/>
    </xf>
    <xf numFmtId="176" fontId="1" fillId="2" borderId="16" xfId="0" applyNumberFormat="1" applyFont="1" applyFill="1" applyBorder="1" applyAlignment="1" applyProtection="1">
      <alignment horizontal="right" vertical="center" shrinkToFit="1"/>
      <protection locked="0"/>
    </xf>
    <xf numFmtId="176" fontId="1" fillId="2" borderId="17" xfId="0" applyNumberFormat="1" applyFont="1" applyFill="1" applyBorder="1" applyAlignment="1" applyProtection="1">
      <alignment horizontal="right" vertical="center" shrinkToFit="1"/>
      <protection locked="0"/>
    </xf>
    <xf numFmtId="176" fontId="1" fillId="2" borderId="19" xfId="0" applyNumberFormat="1" applyFont="1" applyFill="1" applyBorder="1" applyAlignment="1" applyProtection="1">
      <alignment horizontal="right" vertical="center" shrinkToFit="1"/>
      <protection locked="0"/>
    </xf>
    <xf numFmtId="0" fontId="3" fillId="2" borderId="1" xfId="0" applyFont="1" applyFill="1" applyBorder="1" applyAlignment="1" applyProtection="1">
      <alignment horizontal="left" vertical="center" wrapText="1" shrinkToFit="1"/>
      <protection locked="0"/>
    </xf>
    <xf numFmtId="0" fontId="6" fillId="0" borderId="22" xfId="0" applyFont="1" applyBorder="1" applyAlignment="1">
      <alignment horizontal="left" vertical="center" wrapText="1" shrinkToFit="1"/>
    </xf>
    <xf numFmtId="9" fontId="1" fillId="5" borderId="0" xfId="0" applyNumberFormat="1" applyFont="1" applyFill="1" applyBorder="1" applyAlignment="1">
      <alignment horizontal="center" vertical="center" shrinkToFit="1"/>
    </xf>
    <xf numFmtId="176" fontId="1" fillId="0" borderId="8" xfId="0" applyNumberFormat="1" applyFont="1" applyBorder="1" applyAlignment="1">
      <alignment horizontal="center" vertical="center" shrinkToFit="1"/>
    </xf>
    <xf numFmtId="176" fontId="1" fillId="0" borderId="18" xfId="0" applyNumberFormat="1" applyFont="1" applyBorder="1" applyAlignment="1">
      <alignment horizontal="right" vertical="center" shrinkToFit="1"/>
    </xf>
    <xf numFmtId="176" fontId="1" fillId="0" borderId="14" xfId="0" applyNumberFormat="1" applyFont="1" applyBorder="1" applyAlignment="1">
      <alignment horizontal="center" vertical="center" shrinkToFit="1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176" fontId="1" fillId="0" borderId="8" xfId="0" applyNumberFormat="1" applyFont="1" applyBorder="1" applyAlignment="1">
      <alignment horizontal="right" vertical="center" shrinkToFit="1"/>
    </xf>
    <xf numFmtId="176" fontId="1" fillId="0" borderId="9" xfId="0" applyNumberFormat="1" applyFont="1" applyBorder="1" applyAlignment="1">
      <alignment horizontal="center" vertical="center" shrinkToFit="1"/>
    </xf>
    <xf numFmtId="176" fontId="1" fillId="0" borderId="13" xfId="0" applyNumberFormat="1" applyFont="1" applyBorder="1" applyAlignment="1">
      <alignment horizontal="right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176" fontId="1" fillId="2" borderId="16" xfId="0" applyNumberFormat="1" applyFont="1" applyFill="1" applyBorder="1" applyAlignment="1" applyProtection="1">
      <alignment horizontal="right" vertical="center" shrinkToFit="1"/>
      <protection locked="0"/>
    </xf>
    <xf numFmtId="176" fontId="1" fillId="2" borderId="17" xfId="0" applyNumberFormat="1" applyFont="1" applyFill="1" applyBorder="1" applyAlignment="1" applyProtection="1">
      <alignment horizontal="right" vertical="center" shrinkToFit="1"/>
      <protection locked="0"/>
    </xf>
    <xf numFmtId="0" fontId="3" fillId="2" borderId="1" xfId="0" applyFont="1" applyFill="1" applyBorder="1" applyAlignment="1" applyProtection="1">
      <alignment horizontal="right" vertical="center"/>
      <protection locked="0"/>
    </xf>
    <xf numFmtId="0" fontId="12" fillId="0" borderId="0" xfId="1" applyFont="1"/>
    <xf numFmtId="0" fontId="13" fillId="0" borderId="0" xfId="1" applyFont="1"/>
    <xf numFmtId="0" fontId="11" fillId="0" borderId="0" xfId="1"/>
    <xf numFmtId="0" fontId="14" fillId="0" borderId="23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0" fontId="15" fillId="0" borderId="25" xfId="1" applyFont="1" applyBorder="1" applyAlignment="1">
      <alignment horizontal="center" vertical="center"/>
    </xf>
    <xf numFmtId="0" fontId="15" fillId="0" borderId="26" xfId="1" applyFont="1" applyBorder="1" applyAlignment="1">
      <alignment horizontal="left" vertical="center"/>
    </xf>
    <xf numFmtId="0" fontId="15" fillId="0" borderId="27" xfId="1" applyFont="1" applyBorder="1" applyAlignment="1">
      <alignment horizontal="left" vertical="center"/>
    </xf>
    <xf numFmtId="0" fontId="15" fillId="0" borderId="28" xfId="1" applyFont="1" applyBorder="1" applyAlignment="1">
      <alignment horizontal="left" vertical="center"/>
    </xf>
    <xf numFmtId="0" fontId="15" fillId="0" borderId="29" xfId="1" applyFont="1" applyBorder="1" applyAlignment="1">
      <alignment horizontal="center" vertical="center"/>
    </xf>
    <xf numFmtId="0" fontId="15" fillId="0" borderId="30" xfId="1" applyFont="1" applyBorder="1" applyAlignment="1">
      <alignment horizontal="center" vertical="center"/>
    </xf>
    <xf numFmtId="0" fontId="15" fillId="0" borderId="31" xfId="1" applyFont="1" applyBorder="1" applyAlignment="1">
      <alignment horizontal="left" vertical="center"/>
    </xf>
    <xf numFmtId="0" fontId="15" fillId="0" borderId="32" xfId="1" applyFont="1" applyBorder="1" applyAlignment="1">
      <alignment horizontal="left" vertical="center"/>
    </xf>
    <xf numFmtId="0" fontId="15" fillId="0" borderId="33" xfId="1" applyFont="1" applyBorder="1" applyAlignment="1">
      <alignment horizontal="left" vertical="center"/>
    </xf>
    <xf numFmtId="181" fontId="15" fillId="0" borderId="31" xfId="1" applyNumberFormat="1" applyFont="1" applyBorder="1" applyAlignment="1">
      <alignment horizontal="right" vertical="center" indent="1"/>
    </xf>
    <xf numFmtId="181" fontId="15" fillId="0" borderId="32" xfId="1" applyNumberFormat="1" applyFont="1" applyBorder="1" applyAlignment="1">
      <alignment horizontal="right" vertical="center" indent="1"/>
    </xf>
    <xf numFmtId="0" fontId="13" fillId="0" borderId="33" xfId="1" applyFont="1" applyBorder="1" applyAlignment="1">
      <alignment horizontal="left" vertical="center"/>
    </xf>
    <xf numFmtId="0" fontId="15" fillId="0" borderId="34" xfId="1" applyFont="1" applyBorder="1" applyAlignment="1">
      <alignment horizontal="center"/>
    </xf>
    <xf numFmtId="0" fontId="15" fillId="0" borderId="35" xfId="1" applyFont="1" applyBorder="1" applyAlignment="1">
      <alignment horizontal="center"/>
    </xf>
    <xf numFmtId="0" fontId="15" fillId="0" borderId="36" xfId="1" applyFont="1" applyBorder="1" applyAlignment="1">
      <alignment horizontal="center"/>
    </xf>
    <xf numFmtId="181" fontId="15" fillId="0" borderId="37" xfId="1" applyNumberFormat="1" applyFont="1" applyBorder="1" applyAlignment="1">
      <alignment horizontal="right" vertical="center" indent="1"/>
    </xf>
    <xf numFmtId="181" fontId="15" fillId="0" borderId="35" xfId="1" applyNumberFormat="1" applyFont="1" applyBorder="1" applyAlignment="1">
      <alignment horizontal="right" vertical="center" indent="1"/>
    </xf>
    <xf numFmtId="0" fontId="13" fillId="0" borderId="38" xfId="1" applyFont="1" applyBorder="1" applyAlignment="1">
      <alignment horizontal="left" vertical="center"/>
    </xf>
    <xf numFmtId="0" fontId="15" fillId="0" borderId="39" xfId="1" applyFont="1" applyBorder="1" applyAlignment="1">
      <alignment horizontal="center" vertical="center"/>
    </xf>
    <xf numFmtId="0" fontId="15" fillId="0" borderId="40" xfId="1" applyFont="1" applyBorder="1" applyAlignment="1">
      <alignment horizontal="center" vertical="center"/>
    </xf>
    <xf numFmtId="0" fontId="15" fillId="0" borderId="41" xfId="1" applyFont="1" applyBorder="1" applyAlignment="1">
      <alignment horizontal="center" vertical="center"/>
    </xf>
    <xf numFmtId="181" fontId="15" fillId="0" borderId="42" xfId="1" applyNumberFormat="1" applyFont="1" applyBorder="1" applyAlignment="1">
      <alignment horizontal="right" vertical="center" indent="1"/>
    </xf>
    <xf numFmtId="181" fontId="15" fillId="0" borderId="40" xfId="1" applyNumberFormat="1" applyFont="1" applyBorder="1" applyAlignment="1">
      <alignment horizontal="right" vertical="center" indent="1"/>
    </xf>
    <xf numFmtId="0" fontId="13" fillId="0" borderId="43" xfId="1" applyFont="1" applyBorder="1" applyAlignment="1">
      <alignment horizontal="left" vertical="center"/>
    </xf>
    <xf numFmtId="0" fontId="15" fillId="0" borderId="44" xfId="1" applyFont="1" applyBorder="1" applyAlignment="1">
      <alignment horizontal="center" vertical="center"/>
    </xf>
    <xf numFmtId="0" fontId="13" fillId="0" borderId="45" xfId="1" applyFont="1" applyBorder="1"/>
    <xf numFmtId="0" fontId="15" fillId="0" borderId="37" xfId="1" applyFont="1" applyBorder="1" applyAlignment="1">
      <alignment horizontal="left" indent="1"/>
    </xf>
    <xf numFmtId="0" fontId="15" fillId="0" borderId="35" xfId="1" applyFont="1" applyBorder="1" applyAlignment="1">
      <alignment horizontal="left" indent="1"/>
    </xf>
    <xf numFmtId="0" fontId="15" fillId="0" borderId="36" xfId="1" applyFont="1" applyBorder="1" applyAlignment="1">
      <alignment horizontal="left" indent="1"/>
    </xf>
    <xf numFmtId="0" fontId="15" fillId="0" borderId="46" xfId="1" applyFont="1" applyBorder="1" applyAlignment="1">
      <alignment horizontal="center" vertical="center" textRotation="255" shrinkToFit="1"/>
    </xf>
    <xf numFmtId="181" fontId="13" fillId="0" borderId="31" xfId="1" applyNumberFormat="1" applyFont="1" applyBorder="1" applyAlignment="1" applyProtection="1">
      <alignment horizontal="right" vertical="center" indent="1"/>
      <protection locked="0"/>
    </xf>
    <xf numFmtId="0" fontId="13" fillId="0" borderId="47" xfId="1" applyFont="1" applyBorder="1" applyAlignment="1">
      <alignment horizontal="center" vertical="center"/>
    </xf>
    <xf numFmtId="0" fontId="13" fillId="0" borderId="30" xfId="1" applyFont="1" applyBorder="1" applyAlignment="1" applyProtection="1">
      <alignment horizontal="center"/>
    </xf>
    <xf numFmtId="0" fontId="13" fillId="0" borderId="48" xfId="1" applyFont="1" applyBorder="1" applyAlignment="1" applyProtection="1">
      <alignment horizontal="center"/>
    </xf>
    <xf numFmtId="0" fontId="13" fillId="0" borderId="22" xfId="1" applyFont="1" applyBorder="1"/>
    <xf numFmtId="0" fontId="15" fillId="0" borderId="42" xfId="1" applyFont="1" applyBorder="1" applyAlignment="1">
      <alignment horizontal="left" vertical="top" indent="1"/>
    </xf>
    <xf numFmtId="0" fontId="15" fillId="0" borderId="40" xfId="1" applyFont="1" applyBorder="1" applyAlignment="1">
      <alignment horizontal="left" vertical="top" indent="1"/>
    </xf>
    <xf numFmtId="0" fontId="15" fillId="0" borderId="41" xfId="1" applyFont="1" applyBorder="1" applyAlignment="1">
      <alignment horizontal="left" vertical="top" indent="1"/>
    </xf>
    <xf numFmtId="0" fontId="15" fillId="0" borderId="49" xfId="1" applyFont="1" applyBorder="1" applyAlignment="1">
      <alignment horizontal="center" vertical="center" textRotation="255" shrinkToFit="1"/>
    </xf>
    <xf numFmtId="0" fontId="13" fillId="0" borderId="47" xfId="1" applyFont="1" applyBorder="1" applyAlignment="1">
      <alignment vertical="center"/>
    </xf>
    <xf numFmtId="181" fontId="13" fillId="0" borderId="37" xfId="1" applyNumberFormat="1" applyFont="1" applyBorder="1" applyAlignment="1" applyProtection="1">
      <alignment horizontal="right" vertical="center" indent="1"/>
      <protection locked="0"/>
    </xf>
    <xf numFmtId="0" fontId="13" fillId="0" borderId="36" xfId="1" applyFont="1" applyBorder="1" applyAlignment="1">
      <alignment horizontal="center" vertical="center"/>
    </xf>
    <xf numFmtId="0" fontId="13" fillId="0" borderId="37" xfId="1" applyFont="1" applyBorder="1" applyAlignment="1" applyProtection="1">
      <alignment horizontal="left" vertical="center" wrapText="1"/>
      <protection locked="0"/>
    </xf>
    <xf numFmtId="0" fontId="13" fillId="0" borderId="38" xfId="1" applyFont="1" applyBorder="1" applyAlignment="1" applyProtection="1">
      <alignment horizontal="left" vertical="center" wrapText="1"/>
      <protection locked="0"/>
    </xf>
    <xf numFmtId="181" fontId="13" fillId="0" borderId="42" xfId="1" applyNumberFormat="1" applyFont="1" applyBorder="1" applyAlignment="1" applyProtection="1">
      <alignment horizontal="right" vertical="center" indent="1"/>
      <protection locked="0"/>
    </xf>
    <xf numFmtId="0" fontId="13" fillId="0" borderId="41" xfId="1" applyFont="1" applyBorder="1" applyAlignment="1">
      <alignment horizontal="center" vertical="center"/>
    </xf>
    <xf numFmtId="0" fontId="13" fillId="0" borderId="42" xfId="1" applyFont="1" applyBorder="1" applyAlignment="1" applyProtection="1">
      <alignment horizontal="left" vertical="center" wrapText="1"/>
      <protection locked="0"/>
    </xf>
    <xf numFmtId="0" fontId="13" fillId="0" borderId="43" xfId="1" applyFont="1" applyBorder="1" applyAlignment="1" applyProtection="1">
      <alignment horizontal="left" vertical="center" wrapText="1"/>
      <protection locked="0"/>
    </xf>
    <xf numFmtId="0" fontId="15" fillId="0" borderId="37" xfId="1" applyFont="1" applyBorder="1" applyAlignment="1">
      <alignment horizontal="left" vertical="center" indent="1"/>
    </xf>
    <xf numFmtId="0" fontId="11" fillId="0" borderId="35" xfId="1" applyBorder="1" applyAlignment="1">
      <alignment horizontal="left" vertical="center" indent="1"/>
    </xf>
    <xf numFmtId="0" fontId="11" fillId="0" borderId="36" xfId="1" applyBorder="1" applyAlignment="1">
      <alignment horizontal="left" vertical="center" indent="1"/>
    </xf>
    <xf numFmtId="0" fontId="13" fillId="0" borderId="30" xfId="1" applyFont="1" applyBorder="1" applyAlignment="1" applyProtection="1">
      <alignment horizontal="left" vertical="center" wrapText="1"/>
      <protection locked="0"/>
    </xf>
    <xf numFmtId="0" fontId="13" fillId="0" borderId="48" xfId="1" applyFont="1" applyBorder="1" applyAlignment="1" applyProtection="1">
      <alignment horizontal="left" vertical="center" wrapText="1"/>
      <protection locked="0"/>
    </xf>
    <xf numFmtId="0" fontId="13" fillId="0" borderId="50" xfId="1" applyFont="1" applyBorder="1"/>
    <xf numFmtId="0" fontId="11" fillId="0" borderId="42" xfId="1" applyBorder="1" applyAlignment="1">
      <alignment horizontal="left" vertical="center" indent="1"/>
    </xf>
    <xf numFmtId="0" fontId="11" fillId="0" borderId="40" xfId="1" applyBorder="1" applyAlignment="1">
      <alignment horizontal="left" vertical="center" indent="1"/>
    </xf>
    <xf numFmtId="0" fontId="11" fillId="0" borderId="41" xfId="1" applyBorder="1" applyAlignment="1">
      <alignment horizontal="left" vertical="center" indent="1"/>
    </xf>
    <xf numFmtId="0" fontId="15" fillId="0" borderId="34" xfId="1" applyFont="1" applyBorder="1" applyAlignment="1">
      <alignment horizontal="center" vertical="center"/>
    </xf>
    <xf numFmtId="0" fontId="15" fillId="0" borderId="35" xfId="1" applyFont="1" applyBorder="1" applyAlignment="1">
      <alignment horizontal="center" vertical="center"/>
    </xf>
    <xf numFmtId="0" fontId="15" fillId="0" borderId="36" xfId="1" applyFont="1" applyBorder="1" applyAlignment="1">
      <alignment horizontal="center"/>
    </xf>
    <xf numFmtId="0" fontId="15" fillId="0" borderId="41" xfId="1" applyFont="1" applyBorder="1" applyAlignment="1">
      <alignment horizontal="center" vertical="top"/>
    </xf>
    <xf numFmtId="0" fontId="15" fillId="0" borderId="34" xfId="1" applyFont="1" applyBorder="1" applyAlignment="1">
      <alignment horizontal="center" vertical="center" wrapText="1"/>
    </xf>
    <xf numFmtId="0" fontId="15" fillId="0" borderId="35" xfId="1" applyFont="1" applyBorder="1" applyAlignment="1">
      <alignment horizontal="center" vertical="center" wrapText="1"/>
    </xf>
    <xf numFmtId="0" fontId="15" fillId="0" borderId="36" xfId="1" applyFont="1" applyBorder="1" applyAlignment="1">
      <alignment horizontal="center" vertical="center" wrapText="1"/>
    </xf>
    <xf numFmtId="0" fontId="15" fillId="0" borderId="37" xfId="1" applyFont="1" applyBorder="1" applyAlignment="1">
      <alignment horizontal="center" vertical="center" wrapText="1"/>
    </xf>
    <xf numFmtId="0" fontId="15" fillId="0" borderId="38" xfId="1" applyFont="1" applyBorder="1" applyAlignment="1">
      <alignment horizontal="center" vertical="center" wrapText="1"/>
    </xf>
    <xf numFmtId="0" fontId="16" fillId="0" borderId="22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6" fillId="0" borderId="51" xfId="1" applyFont="1" applyBorder="1" applyAlignment="1">
      <alignment horizontal="center" vertical="center" wrapText="1"/>
    </xf>
    <xf numFmtId="0" fontId="15" fillId="0" borderId="52" xfId="1" applyFont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center" wrapText="1"/>
    </xf>
    <xf numFmtId="0" fontId="15" fillId="0" borderId="53" xfId="1" applyFont="1" applyBorder="1" applyAlignment="1">
      <alignment horizontal="center" vertical="center" wrapText="1"/>
    </xf>
    <xf numFmtId="0" fontId="16" fillId="0" borderId="52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16" fillId="0" borderId="53" xfId="1" applyFont="1" applyBorder="1" applyAlignment="1">
      <alignment horizontal="center" vertical="center" wrapText="1"/>
    </xf>
    <xf numFmtId="0" fontId="16" fillId="0" borderId="21" xfId="1" applyFont="1" applyBorder="1" applyAlignment="1">
      <alignment horizontal="center" vertical="center" wrapText="1"/>
    </xf>
    <xf numFmtId="0" fontId="16" fillId="0" borderId="23" xfId="1" applyFont="1" applyBorder="1" applyAlignment="1">
      <alignment horizontal="center" vertical="center" wrapText="1"/>
    </xf>
    <xf numFmtId="0" fontId="16" fillId="0" borderId="54" xfId="1" applyFont="1" applyBorder="1" applyAlignment="1">
      <alignment horizontal="center" vertical="center" wrapText="1"/>
    </xf>
    <xf numFmtId="0" fontId="16" fillId="0" borderId="55" xfId="1" applyFont="1" applyBorder="1" applyAlignment="1">
      <alignment horizontal="center" vertical="center" wrapText="1"/>
    </xf>
    <xf numFmtId="0" fontId="16" fillId="0" borderId="56" xfId="1" applyFont="1" applyBorder="1" applyAlignment="1">
      <alignment horizontal="center" vertical="center" wrapText="1"/>
    </xf>
    <xf numFmtId="0" fontId="13" fillId="0" borderId="0" xfId="1" applyFont="1" applyAlignment="1">
      <alignment horizontal="left" vertical="top"/>
    </xf>
    <xf numFmtId="0" fontId="13" fillId="0" borderId="0" xfId="1" applyFont="1" applyAlignment="1">
      <alignment horizontal="left" vertical="top" wrapText="1"/>
    </xf>
    <xf numFmtId="0" fontId="15" fillId="0" borderId="0" xfId="1" applyFont="1"/>
  </cellXfs>
  <cellStyles count="2">
    <cellStyle name="標準" xfId="0" builtinId="0"/>
    <cellStyle name="標準 2" xfId="1"/>
  </cellStyles>
  <dxfs count="1">
    <dxf>
      <font>
        <color rgb="FF000000"/>
        <name val="ＭＳ Ｐゴシック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371475</xdr:rowOff>
    </xdr:from>
    <xdr:to>
      <xdr:col>10</xdr:col>
      <xdr:colOff>19050</xdr:colOff>
      <xdr:row>10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4314825" y="2600325"/>
          <a:ext cx="2343150" cy="6191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0</xdr:rowOff>
    </xdr:from>
    <xdr:to>
      <xdr:col>10</xdr:col>
      <xdr:colOff>19050</xdr:colOff>
      <xdr:row>10</xdr:row>
      <xdr:rowOff>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 flipV="1">
          <a:off x="4314825" y="3219450"/>
          <a:ext cx="23431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30"/>
  <sheetViews>
    <sheetView showGridLines="0" view="pageBreakPreview" zoomScale="60" zoomScaleNormal="100" zoomScalePageLayoutView="60" workbookViewId="0">
      <selection activeCell="C5" sqref="C5"/>
    </sheetView>
  </sheetViews>
  <sheetFormatPr defaultRowHeight="13.5"/>
  <cols>
    <col min="1" max="1" width="1.375" style="1"/>
    <col min="2" max="2" width="39.375" style="2"/>
    <col min="3" max="3" width="10.75" style="1"/>
    <col min="4" max="4" width="7.125" style="1"/>
    <col min="5" max="5" width="4.125" style="1"/>
    <col min="6" max="6" width="10.875" style="1"/>
    <col min="7" max="7" width="3.375" style="1"/>
    <col min="8" max="8" width="8.375" style="1"/>
    <col min="9" max="9" width="4.625" style="3"/>
    <col min="10" max="10" width="9.125" style="1"/>
    <col min="11" max="11" width="3.875" style="3"/>
    <col min="12" max="12" width="3.625" style="3"/>
    <col min="13" max="13" width="9.75" style="1"/>
    <col min="14" max="17" width="9" style="1"/>
    <col min="18" max="20" width="0" style="1" hidden="1"/>
    <col min="21" max="1025" width="9" style="1"/>
  </cols>
  <sheetData>
    <row r="1" spans="1:20" ht="23.25" customHeight="1">
      <c r="A1"/>
      <c r="B1" s="4" t="s">
        <v>0</v>
      </c>
      <c r="C1"/>
      <c r="D1"/>
      <c r="E1"/>
      <c r="F1"/>
      <c r="G1"/>
      <c r="H1"/>
      <c r="I1"/>
      <c r="J1"/>
      <c r="K1" s="68" t="s">
        <v>55</v>
      </c>
      <c r="L1" s="68"/>
      <c r="M1" s="68"/>
      <c r="O1"/>
      <c r="P1"/>
      <c r="R1"/>
      <c r="S1"/>
      <c r="T1"/>
    </row>
    <row r="2" spans="1:20" ht="11.25" customHeight="1">
      <c r="A2"/>
      <c r="B2"/>
      <c r="C2"/>
      <c r="D2"/>
      <c r="E2"/>
      <c r="F2"/>
      <c r="G2"/>
      <c r="H2"/>
      <c r="I2"/>
      <c r="J2"/>
      <c r="K2"/>
      <c r="L2"/>
      <c r="M2"/>
      <c r="O2"/>
      <c r="P2"/>
      <c r="R2"/>
      <c r="S2"/>
      <c r="T2"/>
    </row>
    <row r="3" spans="1:20" ht="23.25" customHeight="1">
      <c r="A3" s="63" t="s">
        <v>1</v>
      </c>
      <c r="B3" s="63"/>
      <c r="C3" s="64" t="s">
        <v>2</v>
      </c>
      <c r="D3" s="65" t="s">
        <v>3</v>
      </c>
      <c r="E3" s="65"/>
      <c r="F3" s="5" t="s">
        <v>4</v>
      </c>
      <c r="G3" s="65" t="s">
        <v>5</v>
      </c>
      <c r="H3" s="65"/>
      <c r="I3" s="6"/>
      <c r="J3" s="7"/>
      <c r="K3" s="6"/>
      <c r="L3" s="6"/>
      <c r="M3"/>
      <c r="O3"/>
      <c r="P3"/>
      <c r="R3" s="8" t="s">
        <v>6</v>
      </c>
      <c r="S3" s="9" t="s">
        <v>7</v>
      </c>
      <c r="T3" s="10">
        <v>0.3</v>
      </c>
    </row>
    <row r="4" spans="1:20" ht="12.75" customHeight="1">
      <c r="A4" s="63"/>
      <c r="B4" s="63"/>
      <c r="C4" s="64"/>
      <c r="D4" s="65"/>
      <c r="E4" s="65"/>
      <c r="F4" s="11" t="s">
        <v>8</v>
      </c>
      <c r="G4" s="65"/>
      <c r="H4" s="65"/>
      <c r="I4" s="6"/>
      <c r="J4" s="7"/>
      <c r="K4" s="6"/>
      <c r="L4" s="6"/>
      <c r="M4"/>
      <c r="O4"/>
      <c r="P4"/>
      <c r="R4" s="8" t="s">
        <v>9</v>
      </c>
      <c r="S4" s="9" t="s">
        <v>10</v>
      </c>
      <c r="T4" s="10">
        <v>0.35</v>
      </c>
    </row>
    <row r="5" spans="1:20" ht="23.25" customHeight="1">
      <c r="A5" s="59" t="s">
        <v>56</v>
      </c>
      <c r="B5" s="59"/>
      <c r="C5" s="46"/>
      <c r="D5" s="60"/>
      <c r="E5" s="60"/>
      <c r="F5" s="12"/>
      <c r="G5" s="61"/>
      <c r="H5" s="61"/>
      <c r="I5" s="6"/>
      <c r="J5" s="7"/>
      <c r="K5" s="6"/>
      <c r="L5" s="6"/>
      <c r="M5" s="13" t="s">
        <v>11</v>
      </c>
      <c r="O5"/>
      <c r="P5"/>
      <c r="R5" s="8" t="s">
        <v>12</v>
      </c>
      <c r="S5" s="8" t="s">
        <v>13</v>
      </c>
      <c r="T5" s="10">
        <v>0.4</v>
      </c>
    </row>
    <row r="6" spans="1:20" ht="23.25" customHeight="1">
      <c r="A6" s="14"/>
      <c r="B6" s="15" t="s">
        <v>14</v>
      </c>
      <c r="C6" s="47"/>
      <c r="D6" s="62"/>
      <c r="E6" s="62"/>
      <c r="F6" s="16"/>
      <c r="G6" s="61"/>
      <c r="H6" s="61"/>
      <c r="I6" s="6"/>
      <c r="J6" s="7"/>
      <c r="K6" s="6"/>
      <c r="L6" s="6"/>
      <c r="M6" s="17" t="s">
        <v>15</v>
      </c>
      <c r="O6" s="8" t="s">
        <v>16</v>
      </c>
      <c r="P6" s="8" t="s">
        <v>17</v>
      </c>
      <c r="R6" s="8" t="s">
        <v>18</v>
      </c>
      <c r="S6" s="9" t="s">
        <v>19</v>
      </c>
      <c r="T6" s="10">
        <v>0.45</v>
      </c>
    </row>
    <row r="7" spans="1:20" s="1" customFormat="1" ht="23.25" customHeight="1">
      <c r="A7" s="14"/>
      <c r="B7" s="15" t="s">
        <v>20</v>
      </c>
      <c r="C7" s="48"/>
      <c r="D7" s="66"/>
      <c r="E7" s="66"/>
      <c r="F7" s="50"/>
      <c r="G7" s="55"/>
      <c r="H7" s="55"/>
      <c r="J7" s="7"/>
      <c r="K7" s="6"/>
      <c r="L7" s="6"/>
      <c r="M7" s="18" t="s">
        <v>21</v>
      </c>
      <c r="O7" s="19" t="str">
        <f>+IFERROR(D7/C7,"")</f>
        <v/>
      </c>
      <c r="P7" s="19" t="str">
        <f>+IFERROR((D7+F7)/C7,"")</f>
        <v/>
      </c>
      <c r="R7" s="8" t="s">
        <v>22</v>
      </c>
      <c r="S7" s="8" t="s">
        <v>23</v>
      </c>
      <c r="T7" s="10">
        <v>0.5</v>
      </c>
    </row>
    <row r="8" spans="1:20" ht="23.25" customHeight="1">
      <c r="A8" s="20"/>
      <c r="B8" s="21" t="s">
        <v>24</v>
      </c>
      <c r="C8" s="22">
        <f>+C5-C6-C7</f>
        <v>0</v>
      </c>
      <c r="D8" s="56"/>
      <c r="E8" s="56"/>
      <c r="F8" s="23"/>
      <c r="G8" s="57"/>
      <c r="H8" s="57"/>
      <c r="I8" s="19"/>
      <c r="J8" s="7"/>
      <c r="K8" s="24"/>
      <c r="L8" s="6"/>
      <c r="M8" s="25" t="s">
        <v>25</v>
      </c>
      <c r="R8" s="8" t="s">
        <v>26</v>
      </c>
      <c r="S8" s="9" t="s">
        <v>27</v>
      </c>
      <c r="T8" s="10">
        <v>0.55000000000000004</v>
      </c>
    </row>
    <row r="9" spans="1:20" ht="23.25" customHeight="1">
      <c r="A9" s="58" t="s">
        <v>57</v>
      </c>
      <c r="B9" s="58"/>
      <c r="C9" s="51"/>
      <c r="D9" s="66"/>
      <c r="E9" s="66"/>
      <c r="F9" s="49"/>
      <c r="G9" s="67"/>
      <c r="H9" s="67"/>
      <c r="I9" s="6"/>
      <c r="J9" s="7"/>
      <c r="K9" s="6"/>
      <c r="L9" s="6"/>
      <c r="M9"/>
      <c r="R9" s="8" t="s">
        <v>28</v>
      </c>
      <c r="S9" s="9" t="s">
        <v>29</v>
      </c>
      <c r="T9" s="10">
        <v>0.6</v>
      </c>
    </row>
    <row r="10" spans="1:20" ht="23.25" customHeight="1">
      <c r="B10"/>
      <c r="C10" s="7"/>
      <c r="D10" s="7"/>
      <c r="E10" s="26"/>
      <c r="F10" s="7"/>
      <c r="G10" s="7"/>
      <c r="H10" s="7"/>
      <c r="I10" s="6"/>
      <c r="J10" s="7"/>
      <c r="K10" s="6"/>
      <c r="L10" s="6"/>
      <c r="M10" s="7"/>
      <c r="R10" s="8" t="s">
        <v>30</v>
      </c>
      <c r="S10" s="8" t="s">
        <v>31</v>
      </c>
      <c r="T10" s="10">
        <v>0.65</v>
      </c>
    </row>
    <row r="11" spans="1:20" ht="28.5" customHeight="1">
      <c r="B11" s="27" t="s">
        <v>32</v>
      </c>
      <c r="C11" s="52" t="s">
        <v>31</v>
      </c>
      <c r="D11" s="52"/>
      <c r="E11" s="52"/>
      <c r="F11" s="52"/>
      <c r="G11" s="52"/>
      <c r="H11" s="52"/>
      <c r="I11" s="52"/>
      <c r="J11" s="52"/>
      <c r="K11" s="6"/>
      <c r="L11" s="6"/>
      <c r="M11" s="7"/>
    </row>
    <row r="12" spans="1:20" ht="23.25" customHeight="1">
      <c r="B12" s="28" t="s">
        <v>5</v>
      </c>
      <c r="C12" s="29">
        <f>+VLOOKUP(C11,S3:T10,2,0)</f>
        <v>0.65</v>
      </c>
      <c r="D12" s="53" t="s">
        <v>33</v>
      </c>
      <c r="E12" s="53"/>
      <c r="F12" s="53"/>
      <c r="G12" s="53"/>
      <c r="H12" s="53"/>
      <c r="I12" s="53"/>
      <c r="J12" s="7"/>
      <c r="K12" s="6"/>
      <c r="L12" s="6"/>
      <c r="M12" s="7"/>
    </row>
    <row r="13" spans="1:20" ht="16.5" customHeight="1">
      <c r="B13" s="30"/>
      <c r="C13" s="26"/>
      <c r="D13" s="7"/>
      <c r="E13" s="7"/>
      <c r="F13" s="7"/>
      <c r="G13" s="7"/>
      <c r="H13" s="7"/>
      <c r="I13" s="6"/>
      <c r="J13" s="7"/>
      <c r="K13" s="6"/>
      <c r="L13" s="6"/>
      <c r="M13" s="7"/>
    </row>
    <row r="14" spans="1:20" ht="23.25" customHeight="1">
      <c r="B14" s="31" t="s">
        <v>34</v>
      </c>
      <c r="C14" s="26"/>
      <c r="D14" s="7"/>
      <c r="E14" s="7"/>
      <c r="F14" s="7"/>
      <c r="G14" s="7"/>
      <c r="H14" s="7"/>
      <c r="I14" s="6"/>
      <c r="J14" s="7"/>
      <c r="K14" s="6"/>
      <c r="L14" s="6"/>
      <c r="M14" s="7"/>
    </row>
    <row r="15" spans="1:20" ht="23.25" customHeight="1">
      <c r="B15" s="32" t="s">
        <v>35</v>
      </c>
      <c r="C15" s="33">
        <f>+C9</f>
        <v>0</v>
      </c>
      <c r="D15" s="34" t="s">
        <v>36</v>
      </c>
      <c r="E15" s="34" t="s">
        <v>37</v>
      </c>
      <c r="F15" s="33">
        <f>+C7</f>
        <v>0</v>
      </c>
      <c r="G15" s="6" t="s">
        <v>38</v>
      </c>
      <c r="H15" s="33">
        <f>+C9</f>
        <v>0</v>
      </c>
      <c r="I15" s="6" t="s">
        <v>39</v>
      </c>
      <c r="J15" s="33">
        <f>+C6</f>
        <v>0</v>
      </c>
      <c r="K15" s="34" t="s">
        <v>40</v>
      </c>
      <c r="L15" s="34" t="s">
        <v>41</v>
      </c>
      <c r="M15" s="33" t="str">
        <f>+IFERROR(ROUND(F15*H15/J15+C15,0),"")</f>
        <v/>
      </c>
    </row>
    <row r="16" spans="1:20" ht="23.25" customHeight="1">
      <c r="B16" s="35" t="s">
        <v>42</v>
      </c>
      <c r="C16" s="7"/>
      <c r="D16" s="6"/>
      <c r="E16" s="6"/>
      <c r="F16" s="7"/>
      <c r="G16" s="6"/>
      <c r="H16" s="7"/>
      <c r="I16" s="6"/>
      <c r="J16" s="7"/>
      <c r="K16" s="6"/>
      <c r="L16" s="6"/>
      <c r="M16" s="7"/>
    </row>
    <row r="17" spans="2:13" ht="23.25" customHeight="1">
      <c r="B17" s="32" t="s">
        <v>43</v>
      </c>
      <c r="C17" s="33" t="str">
        <f>+M15</f>
        <v/>
      </c>
      <c r="D17" s="6" t="s">
        <v>38</v>
      </c>
      <c r="E17" s="54">
        <f>+C12</f>
        <v>0.65</v>
      </c>
      <c r="F17" s="54"/>
      <c r="G17" s="34" t="s">
        <v>41</v>
      </c>
      <c r="H17" s="36" t="str">
        <f>+IFERROR(E17*C17,"")</f>
        <v/>
      </c>
      <c r="I17" s="6" t="str">
        <f>+IF(H17&gt;=J17,"≧","不適")</f>
        <v>≧</v>
      </c>
      <c r="J17" s="37">
        <f>+G9</f>
        <v>0</v>
      </c>
      <c r="K17" s="6"/>
      <c r="L17" s="6"/>
      <c r="M17" s="7"/>
    </row>
    <row r="18" spans="2:13" ht="23.25" customHeight="1">
      <c r="B18" s="35" t="s">
        <v>44</v>
      </c>
      <c r="C18" s="7"/>
      <c r="D18" s="7"/>
      <c r="E18" s="7"/>
      <c r="F18" s="7"/>
      <c r="G18" s="7"/>
      <c r="H18" s="38">
        <v>0.65</v>
      </c>
      <c r="I18" s="6"/>
      <c r="J18" s="38" t="str">
        <f>+IFERROR(J17/C17,"")</f>
        <v/>
      </c>
      <c r="K18" s="6"/>
      <c r="L18" s="6"/>
      <c r="M18" s="7"/>
    </row>
    <row r="19" spans="2:13" ht="16.5" customHeight="1">
      <c r="B19" s="39"/>
      <c r="C19" s="7"/>
      <c r="D19" s="7"/>
      <c r="E19" s="7"/>
      <c r="F19" s="7"/>
      <c r="G19" s="7"/>
      <c r="H19" s="7"/>
      <c r="I19" s="6"/>
      <c r="J19" s="7"/>
      <c r="K19" s="6"/>
      <c r="L19" s="6"/>
      <c r="M19" s="7"/>
    </row>
    <row r="20" spans="2:13" ht="23.25" customHeight="1">
      <c r="B20" s="40" t="s">
        <v>45</v>
      </c>
      <c r="C20" s="7"/>
      <c r="D20" s="7"/>
      <c r="E20" s="7"/>
      <c r="F20" s="7"/>
      <c r="G20" s="7"/>
      <c r="H20" s="7"/>
      <c r="I20" s="6"/>
      <c r="J20" s="7"/>
      <c r="K20" s="6"/>
      <c r="L20" s="6"/>
      <c r="M20" s="7"/>
    </row>
    <row r="21" spans="2:13" ht="23.25" customHeight="1">
      <c r="B21" s="32" t="s">
        <v>46</v>
      </c>
      <c r="C21" s="33">
        <f>+D9</f>
        <v>0</v>
      </c>
      <c r="D21" s="34" t="s">
        <v>36</v>
      </c>
      <c r="E21" s="34" t="s">
        <v>37</v>
      </c>
      <c r="F21" s="33">
        <f>+D7</f>
        <v>0</v>
      </c>
      <c r="G21" s="6" t="s">
        <v>38</v>
      </c>
      <c r="H21" s="33">
        <f>+C9</f>
        <v>0</v>
      </c>
      <c r="I21" s="6" t="s">
        <v>39</v>
      </c>
      <c r="J21" s="33">
        <f>+C6</f>
        <v>0</v>
      </c>
      <c r="K21" s="34" t="s">
        <v>40</v>
      </c>
      <c r="L21" s="34" t="s">
        <v>41</v>
      </c>
      <c r="M21" s="33" t="str">
        <f>++IFERROR(ROUND(F21*H21/J21+C21,0),"")</f>
        <v/>
      </c>
    </row>
    <row r="22" spans="2:13" ht="23.25" customHeight="1">
      <c r="B22" s="35" t="s">
        <v>47</v>
      </c>
      <c r="C22" s="7"/>
      <c r="D22" s="7"/>
      <c r="E22" s="7"/>
      <c r="F22" s="7"/>
      <c r="G22" s="7"/>
      <c r="H22" s="7"/>
      <c r="I22" s="6"/>
      <c r="J22" s="7"/>
      <c r="K22" s="6"/>
      <c r="L22" s="6"/>
      <c r="M22" s="7"/>
    </row>
    <row r="23" spans="2:13" ht="23.25" customHeight="1">
      <c r="B23" s="32" t="s">
        <v>48</v>
      </c>
      <c r="C23" s="33" t="str">
        <f>+M21</f>
        <v/>
      </c>
      <c r="D23" s="6" t="s">
        <v>39</v>
      </c>
      <c r="E23" s="7"/>
      <c r="F23" s="33" t="str">
        <f>+M15</f>
        <v/>
      </c>
      <c r="G23" s="41" t="s">
        <v>41</v>
      </c>
      <c r="H23" s="42" t="str">
        <f>++IFERROR(C23/F23,"")</f>
        <v/>
      </c>
      <c r="I23" s="6" t="str">
        <f>+IF(H23&gt;=J23,"≧","不適")</f>
        <v>≧</v>
      </c>
      <c r="J23" s="43">
        <v>0.05</v>
      </c>
      <c r="K23" s="6"/>
      <c r="L23" s="6"/>
      <c r="M23" s="7"/>
    </row>
    <row r="24" spans="2:13" ht="23.25" customHeight="1">
      <c r="B24" s="35" t="s">
        <v>49</v>
      </c>
      <c r="C24" s="44"/>
      <c r="D24" s="44"/>
      <c r="E24" s="44"/>
      <c r="F24" s="44"/>
      <c r="G24" s="44"/>
      <c r="H24" s="44"/>
      <c r="I24" s="44"/>
      <c r="J24" s="44"/>
      <c r="K24" s="44"/>
      <c r="L24" s="6"/>
      <c r="M24" s="7"/>
    </row>
    <row r="25" spans="2:13" ht="16.5" customHeight="1">
      <c r="B25" s="30"/>
      <c r="C25" s="7"/>
      <c r="D25" s="6"/>
      <c r="E25" s="7"/>
      <c r="F25" s="7"/>
      <c r="G25" s="7"/>
      <c r="H25" s="7"/>
      <c r="I25" s="6"/>
      <c r="J25" s="7"/>
      <c r="K25" s="6"/>
      <c r="L25" s="6"/>
      <c r="M25" s="7"/>
    </row>
    <row r="26" spans="2:13" ht="23.25" customHeight="1">
      <c r="B26" s="31" t="s">
        <v>50</v>
      </c>
      <c r="C26" s="7"/>
      <c r="D26" s="6"/>
      <c r="E26" s="7"/>
      <c r="F26" s="7"/>
      <c r="G26" s="7"/>
      <c r="H26" s="7"/>
      <c r="I26" s="6"/>
      <c r="J26" s="7"/>
      <c r="K26" s="6"/>
      <c r="L26" s="6"/>
      <c r="M26" s="7"/>
    </row>
    <row r="27" spans="2:13" ht="23.25" customHeight="1">
      <c r="B27" s="32" t="s">
        <v>51</v>
      </c>
      <c r="C27" s="33">
        <f>+D9+F9</f>
        <v>0</v>
      </c>
      <c r="D27" s="34" t="s">
        <v>36</v>
      </c>
      <c r="E27" s="41" t="s">
        <v>37</v>
      </c>
      <c r="F27" s="33">
        <f>+F7+D7</f>
        <v>0</v>
      </c>
      <c r="G27" s="7" t="s">
        <v>38</v>
      </c>
      <c r="H27" s="33">
        <f>+C9</f>
        <v>0</v>
      </c>
      <c r="I27" s="6" t="s">
        <v>39</v>
      </c>
      <c r="J27" s="33">
        <f>+C6</f>
        <v>0</v>
      </c>
      <c r="K27" s="34" t="s">
        <v>40</v>
      </c>
      <c r="L27" s="34" t="s">
        <v>41</v>
      </c>
      <c r="M27" s="33" t="str">
        <f>+IFERROR(ROUND(F27*H27/J27+C27,0),"")</f>
        <v/>
      </c>
    </row>
    <row r="28" spans="2:13" ht="23.25" customHeight="1">
      <c r="B28" s="45" t="s">
        <v>52</v>
      </c>
      <c r="C28" s="7"/>
      <c r="D28" s="6"/>
      <c r="E28" s="7"/>
      <c r="F28" s="7"/>
      <c r="G28" s="7"/>
      <c r="H28" s="7"/>
      <c r="I28" s="6"/>
      <c r="J28" s="7"/>
      <c r="K28" s="6"/>
      <c r="L28" s="6"/>
      <c r="M28" s="7"/>
    </row>
    <row r="29" spans="2:13" ht="23.25" customHeight="1">
      <c r="B29" s="32" t="s">
        <v>53</v>
      </c>
      <c r="C29" s="33" t="str">
        <f>++IFERROR(M27,"")</f>
        <v/>
      </c>
      <c r="D29" s="6" t="s">
        <v>39</v>
      </c>
      <c r="E29" s="7"/>
      <c r="F29" s="33" t="str">
        <f>+M15</f>
        <v/>
      </c>
      <c r="G29" s="41" t="s">
        <v>41</v>
      </c>
      <c r="H29" s="42" t="str">
        <f>+IFERROR(C29/F29,"")</f>
        <v/>
      </c>
      <c r="I29" s="6" t="str">
        <f>+IF(H29&gt;=J29,"≧","不適")</f>
        <v>≧</v>
      </c>
      <c r="J29" s="43">
        <v>0.1</v>
      </c>
      <c r="K29" s="6"/>
      <c r="L29" s="6"/>
      <c r="M29" s="7"/>
    </row>
    <row r="30" spans="2:13" ht="23.25" customHeight="1">
      <c r="B30" s="35" t="s">
        <v>54</v>
      </c>
    </row>
  </sheetData>
  <sheetProtection sheet="1" objects="1" scenarios="1" selectLockedCells="1"/>
  <mergeCells count="20">
    <mergeCell ref="K1:M1"/>
    <mergeCell ref="A3:B4"/>
    <mergeCell ref="C3:C4"/>
    <mergeCell ref="D3:E4"/>
    <mergeCell ref="G3:H4"/>
    <mergeCell ref="A9:B9"/>
    <mergeCell ref="D9:E9"/>
    <mergeCell ref="G9:H9"/>
    <mergeCell ref="A5:B5"/>
    <mergeCell ref="D5:E5"/>
    <mergeCell ref="G5:H5"/>
    <mergeCell ref="D6:E6"/>
    <mergeCell ref="G6:H6"/>
    <mergeCell ref="C11:J11"/>
    <mergeCell ref="D12:I12"/>
    <mergeCell ref="E17:F17"/>
    <mergeCell ref="D7:E7"/>
    <mergeCell ref="G7:H7"/>
    <mergeCell ref="D8:E8"/>
    <mergeCell ref="G8:H8"/>
  </mergeCells>
  <phoneticPr fontId="10"/>
  <conditionalFormatting sqref="I17">
    <cfRule type="cellIs" dxfId="0" priority="3" operator="equal">
      <formula>"不適"</formula>
    </cfRule>
  </conditionalFormatting>
  <dataValidations count="1">
    <dataValidation type="list" operator="equal" allowBlank="1" showInputMessage="1" showErrorMessage="1" sqref="C11">
      <formula1>業種区分</formula1>
      <formula2>0</formula2>
    </dataValidation>
  </dataValidations>
  <pageMargins left="0.7" right="0.7" top="0.75" bottom="0.37986111111111098" header="0.51180555555555496" footer="0.51180555555555496"/>
  <pageSetup paperSize="9" scale="76" firstPageNumber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view="pageBreakPreview" zoomScale="60" zoomScaleNormal="100" workbookViewId="0">
      <selection activeCell="E19" sqref="E19:J20"/>
    </sheetView>
  </sheetViews>
  <sheetFormatPr defaultRowHeight="13.5"/>
  <cols>
    <col min="1" max="1" width="5.625" style="71" customWidth="1"/>
    <col min="2" max="2" width="11.625" style="71" customWidth="1"/>
    <col min="3" max="3" width="10.625" style="71" customWidth="1"/>
    <col min="4" max="4" width="3.125" style="71" customWidth="1"/>
    <col min="5" max="5" width="3.75" style="71" customWidth="1"/>
    <col min="6" max="6" width="18.125" style="71" customWidth="1"/>
    <col min="7" max="8" width="3.75" style="71" customWidth="1"/>
    <col min="9" max="9" width="23" style="71" customWidth="1"/>
    <col min="10" max="10" width="3.75" style="71" customWidth="1"/>
    <col min="11" max="256" width="9" style="71"/>
    <col min="257" max="257" width="5.625" style="71" customWidth="1"/>
    <col min="258" max="258" width="11.625" style="71" customWidth="1"/>
    <col min="259" max="259" width="10.625" style="71" customWidth="1"/>
    <col min="260" max="260" width="3.125" style="71" customWidth="1"/>
    <col min="261" max="261" width="3.75" style="71" customWidth="1"/>
    <col min="262" max="262" width="18.125" style="71" customWidth="1"/>
    <col min="263" max="264" width="3.75" style="71" customWidth="1"/>
    <col min="265" max="265" width="23" style="71" customWidth="1"/>
    <col min="266" max="266" width="3.75" style="71" customWidth="1"/>
    <col min="267" max="512" width="9" style="71"/>
    <col min="513" max="513" width="5.625" style="71" customWidth="1"/>
    <col min="514" max="514" width="11.625" style="71" customWidth="1"/>
    <col min="515" max="515" width="10.625" style="71" customWidth="1"/>
    <col min="516" max="516" width="3.125" style="71" customWidth="1"/>
    <col min="517" max="517" width="3.75" style="71" customWidth="1"/>
    <col min="518" max="518" width="18.125" style="71" customWidth="1"/>
    <col min="519" max="520" width="3.75" style="71" customWidth="1"/>
    <col min="521" max="521" width="23" style="71" customWidth="1"/>
    <col min="522" max="522" width="3.75" style="71" customWidth="1"/>
    <col min="523" max="768" width="9" style="71"/>
    <col min="769" max="769" width="5.625" style="71" customWidth="1"/>
    <col min="770" max="770" width="11.625" style="71" customWidth="1"/>
    <col min="771" max="771" width="10.625" style="71" customWidth="1"/>
    <col min="772" max="772" width="3.125" style="71" customWidth="1"/>
    <col min="773" max="773" width="3.75" style="71" customWidth="1"/>
    <col min="774" max="774" width="18.125" style="71" customWidth="1"/>
    <col min="775" max="776" width="3.75" style="71" customWidth="1"/>
    <col min="777" max="777" width="23" style="71" customWidth="1"/>
    <col min="778" max="778" width="3.75" style="71" customWidth="1"/>
    <col min="779" max="1024" width="9" style="71"/>
    <col min="1025" max="1025" width="5.625" style="71" customWidth="1"/>
    <col min="1026" max="1026" width="11.625" style="71" customWidth="1"/>
    <col min="1027" max="1027" width="10.625" style="71" customWidth="1"/>
    <col min="1028" max="1028" width="3.125" style="71" customWidth="1"/>
    <col min="1029" max="1029" width="3.75" style="71" customWidth="1"/>
    <col min="1030" max="1030" width="18.125" style="71" customWidth="1"/>
    <col min="1031" max="1032" width="3.75" style="71" customWidth="1"/>
    <col min="1033" max="1033" width="23" style="71" customWidth="1"/>
    <col min="1034" max="1034" width="3.75" style="71" customWidth="1"/>
    <col min="1035" max="1280" width="9" style="71"/>
    <col min="1281" max="1281" width="5.625" style="71" customWidth="1"/>
    <col min="1282" max="1282" width="11.625" style="71" customWidth="1"/>
    <col min="1283" max="1283" width="10.625" style="71" customWidth="1"/>
    <col min="1284" max="1284" width="3.125" style="71" customWidth="1"/>
    <col min="1285" max="1285" width="3.75" style="71" customWidth="1"/>
    <col min="1286" max="1286" width="18.125" style="71" customWidth="1"/>
    <col min="1287" max="1288" width="3.75" style="71" customWidth="1"/>
    <col min="1289" max="1289" width="23" style="71" customWidth="1"/>
    <col min="1290" max="1290" width="3.75" style="71" customWidth="1"/>
    <col min="1291" max="1536" width="9" style="71"/>
    <col min="1537" max="1537" width="5.625" style="71" customWidth="1"/>
    <col min="1538" max="1538" width="11.625" style="71" customWidth="1"/>
    <col min="1539" max="1539" width="10.625" style="71" customWidth="1"/>
    <col min="1540" max="1540" width="3.125" style="71" customWidth="1"/>
    <col min="1541" max="1541" width="3.75" style="71" customWidth="1"/>
    <col min="1542" max="1542" width="18.125" style="71" customWidth="1"/>
    <col min="1543" max="1544" width="3.75" style="71" customWidth="1"/>
    <col min="1545" max="1545" width="23" style="71" customWidth="1"/>
    <col min="1546" max="1546" width="3.75" style="71" customWidth="1"/>
    <col min="1547" max="1792" width="9" style="71"/>
    <col min="1793" max="1793" width="5.625" style="71" customWidth="1"/>
    <col min="1794" max="1794" width="11.625" style="71" customWidth="1"/>
    <col min="1795" max="1795" width="10.625" style="71" customWidth="1"/>
    <col min="1796" max="1796" width="3.125" style="71" customWidth="1"/>
    <col min="1797" max="1797" width="3.75" style="71" customWidth="1"/>
    <col min="1798" max="1798" width="18.125" style="71" customWidth="1"/>
    <col min="1799" max="1800" width="3.75" style="71" customWidth="1"/>
    <col min="1801" max="1801" width="23" style="71" customWidth="1"/>
    <col min="1802" max="1802" width="3.75" style="71" customWidth="1"/>
    <col min="1803" max="2048" width="9" style="71"/>
    <col min="2049" max="2049" width="5.625" style="71" customWidth="1"/>
    <col min="2050" max="2050" width="11.625" style="71" customWidth="1"/>
    <col min="2051" max="2051" width="10.625" style="71" customWidth="1"/>
    <col min="2052" max="2052" width="3.125" style="71" customWidth="1"/>
    <col min="2053" max="2053" width="3.75" style="71" customWidth="1"/>
    <col min="2054" max="2054" width="18.125" style="71" customWidth="1"/>
    <col min="2055" max="2056" width="3.75" style="71" customWidth="1"/>
    <col min="2057" max="2057" width="23" style="71" customWidth="1"/>
    <col min="2058" max="2058" width="3.75" style="71" customWidth="1"/>
    <col min="2059" max="2304" width="9" style="71"/>
    <col min="2305" max="2305" width="5.625" style="71" customWidth="1"/>
    <col min="2306" max="2306" width="11.625" style="71" customWidth="1"/>
    <col min="2307" max="2307" width="10.625" style="71" customWidth="1"/>
    <col min="2308" max="2308" width="3.125" style="71" customWidth="1"/>
    <col min="2309" max="2309" width="3.75" style="71" customWidth="1"/>
    <col min="2310" max="2310" width="18.125" style="71" customWidth="1"/>
    <col min="2311" max="2312" width="3.75" style="71" customWidth="1"/>
    <col min="2313" max="2313" width="23" style="71" customWidth="1"/>
    <col min="2314" max="2314" width="3.75" style="71" customWidth="1"/>
    <col min="2315" max="2560" width="9" style="71"/>
    <col min="2561" max="2561" width="5.625" style="71" customWidth="1"/>
    <col min="2562" max="2562" width="11.625" style="71" customWidth="1"/>
    <col min="2563" max="2563" width="10.625" style="71" customWidth="1"/>
    <col min="2564" max="2564" width="3.125" style="71" customWidth="1"/>
    <col min="2565" max="2565" width="3.75" style="71" customWidth="1"/>
    <col min="2566" max="2566" width="18.125" style="71" customWidth="1"/>
    <col min="2567" max="2568" width="3.75" style="71" customWidth="1"/>
    <col min="2569" max="2569" width="23" style="71" customWidth="1"/>
    <col min="2570" max="2570" width="3.75" style="71" customWidth="1"/>
    <col min="2571" max="2816" width="9" style="71"/>
    <col min="2817" max="2817" width="5.625" style="71" customWidth="1"/>
    <col min="2818" max="2818" width="11.625" style="71" customWidth="1"/>
    <col min="2819" max="2819" width="10.625" style="71" customWidth="1"/>
    <col min="2820" max="2820" width="3.125" style="71" customWidth="1"/>
    <col min="2821" max="2821" width="3.75" style="71" customWidth="1"/>
    <col min="2822" max="2822" width="18.125" style="71" customWidth="1"/>
    <col min="2823" max="2824" width="3.75" style="71" customWidth="1"/>
    <col min="2825" max="2825" width="23" style="71" customWidth="1"/>
    <col min="2826" max="2826" width="3.75" style="71" customWidth="1"/>
    <col min="2827" max="3072" width="9" style="71"/>
    <col min="3073" max="3073" width="5.625" style="71" customWidth="1"/>
    <col min="3074" max="3074" width="11.625" style="71" customWidth="1"/>
    <col min="3075" max="3075" width="10.625" style="71" customWidth="1"/>
    <col min="3076" max="3076" width="3.125" style="71" customWidth="1"/>
    <col min="3077" max="3077" width="3.75" style="71" customWidth="1"/>
    <col min="3078" max="3078" width="18.125" style="71" customWidth="1"/>
    <col min="3079" max="3080" width="3.75" style="71" customWidth="1"/>
    <col min="3081" max="3081" width="23" style="71" customWidth="1"/>
    <col min="3082" max="3082" width="3.75" style="71" customWidth="1"/>
    <col min="3083" max="3328" width="9" style="71"/>
    <col min="3329" max="3329" width="5.625" style="71" customWidth="1"/>
    <col min="3330" max="3330" width="11.625" style="71" customWidth="1"/>
    <col min="3331" max="3331" width="10.625" style="71" customWidth="1"/>
    <col min="3332" max="3332" width="3.125" style="71" customWidth="1"/>
    <col min="3333" max="3333" width="3.75" style="71" customWidth="1"/>
    <col min="3334" max="3334" width="18.125" style="71" customWidth="1"/>
    <col min="3335" max="3336" width="3.75" style="71" customWidth="1"/>
    <col min="3337" max="3337" width="23" style="71" customWidth="1"/>
    <col min="3338" max="3338" width="3.75" style="71" customWidth="1"/>
    <col min="3339" max="3584" width="9" style="71"/>
    <col min="3585" max="3585" width="5.625" style="71" customWidth="1"/>
    <col min="3586" max="3586" width="11.625" style="71" customWidth="1"/>
    <col min="3587" max="3587" width="10.625" style="71" customWidth="1"/>
    <col min="3588" max="3588" width="3.125" style="71" customWidth="1"/>
    <col min="3589" max="3589" width="3.75" style="71" customWidth="1"/>
    <col min="3590" max="3590" width="18.125" style="71" customWidth="1"/>
    <col min="3591" max="3592" width="3.75" style="71" customWidth="1"/>
    <col min="3593" max="3593" width="23" style="71" customWidth="1"/>
    <col min="3594" max="3594" width="3.75" style="71" customWidth="1"/>
    <col min="3595" max="3840" width="9" style="71"/>
    <col min="3841" max="3841" width="5.625" style="71" customWidth="1"/>
    <col min="3842" max="3842" width="11.625" style="71" customWidth="1"/>
    <col min="3843" max="3843" width="10.625" style="71" customWidth="1"/>
    <col min="3844" max="3844" width="3.125" style="71" customWidth="1"/>
    <col min="3845" max="3845" width="3.75" style="71" customWidth="1"/>
    <col min="3846" max="3846" width="18.125" style="71" customWidth="1"/>
    <col min="3847" max="3848" width="3.75" style="71" customWidth="1"/>
    <col min="3849" max="3849" width="23" style="71" customWidth="1"/>
    <col min="3850" max="3850" width="3.75" style="71" customWidth="1"/>
    <col min="3851" max="4096" width="9" style="71"/>
    <col min="4097" max="4097" width="5.625" style="71" customWidth="1"/>
    <col min="4098" max="4098" width="11.625" style="71" customWidth="1"/>
    <col min="4099" max="4099" width="10.625" style="71" customWidth="1"/>
    <col min="4100" max="4100" width="3.125" style="71" customWidth="1"/>
    <col min="4101" max="4101" width="3.75" style="71" customWidth="1"/>
    <col min="4102" max="4102" width="18.125" style="71" customWidth="1"/>
    <col min="4103" max="4104" width="3.75" style="71" customWidth="1"/>
    <col min="4105" max="4105" width="23" style="71" customWidth="1"/>
    <col min="4106" max="4106" width="3.75" style="71" customWidth="1"/>
    <col min="4107" max="4352" width="9" style="71"/>
    <col min="4353" max="4353" width="5.625" style="71" customWidth="1"/>
    <col min="4354" max="4354" width="11.625" style="71" customWidth="1"/>
    <col min="4355" max="4355" width="10.625" style="71" customWidth="1"/>
    <col min="4356" max="4356" width="3.125" style="71" customWidth="1"/>
    <col min="4357" max="4357" width="3.75" style="71" customWidth="1"/>
    <col min="4358" max="4358" width="18.125" style="71" customWidth="1"/>
    <col min="4359" max="4360" width="3.75" style="71" customWidth="1"/>
    <col min="4361" max="4361" width="23" style="71" customWidth="1"/>
    <col min="4362" max="4362" width="3.75" style="71" customWidth="1"/>
    <col min="4363" max="4608" width="9" style="71"/>
    <col min="4609" max="4609" width="5.625" style="71" customWidth="1"/>
    <col min="4610" max="4610" width="11.625" style="71" customWidth="1"/>
    <col min="4611" max="4611" width="10.625" style="71" customWidth="1"/>
    <col min="4612" max="4612" width="3.125" style="71" customWidth="1"/>
    <col min="4613" max="4613" width="3.75" style="71" customWidth="1"/>
    <col min="4614" max="4614" width="18.125" style="71" customWidth="1"/>
    <col min="4615" max="4616" width="3.75" style="71" customWidth="1"/>
    <col min="4617" max="4617" width="23" style="71" customWidth="1"/>
    <col min="4618" max="4618" width="3.75" style="71" customWidth="1"/>
    <col min="4619" max="4864" width="9" style="71"/>
    <col min="4865" max="4865" width="5.625" style="71" customWidth="1"/>
    <col min="4866" max="4866" width="11.625" style="71" customWidth="1"/>
    <col min="4867" max="4867" width="10.625" style="71" customWidth="1"/>
    <col min="4868" max="4868" width="3.125" style="71" customWidth="1"/>
    <col min="4869" max="4869" width="3.75" style="71" customWidth="1"/>
    <col min="4870" max="4870" width="18.125" style="71" customWidth="1"/>
    <col min="4871" max="4872" width="3.75" style="71" customWidth="1"/>
    <col min="4873" max="4873" width="23" style="71" customWidth="1"/>
    <col min="4874" max="4874" width="3.75" style="71" customWidth="1"/>
    <col min="4875" max="5120" width="9" style="71"/>
    <col min="5121" max="5121" width="5.625" style="71" customWidth="1"/>
    <col min="5122" max="5122" width="11.625" style="71" customWidth="1"/>
    <col min="5123" max="5123" width="10.625" style="71" customWidth="1"/>
    <col min="5124" max="5124" width="3.125" style="71" customWidth="1"/>
    <col min="5125" max="5125" width="3.75" style="71" customWidth="1"/>
    <col min="5126" max="5126" width="18.125" style="71" customWidth="1"/>
    <col min="5127" max="5128" width="3.75" style="71" customWidth="1"/>
    <col min="5129" max="5129" width="23" style="71" customWidth="1"/>
    <col min="5130" max="5130" width="3.75" style="71" customWidth="1"/>
    <col min="5131" max="5376" width="9" style="71"/>
    <col min="5377" max="5377" width="5.625" style="71" customWidth="1"/>
    <col min="5378" max="5378" width="11.625" style="71" customWidth="1"/>
    <col min="5379" max="5379" width="10.625" style="71" customWidth="1"/>
    <col min="5380" max="5380" width="3.125" style="71" customWidth="1"/>
    <col min="5381" max="5381" width="3.75" style="71" customWidth="1"/>
    <col min="5382" max="5382" width="18.125" style="71" customWidth="1"/>
    <col min="5383" max="5384" width="3.75" style="71" customWidth="1"/>
    <col min="5385" max="5385" width="23" style="71" customWidth="1"/>
    <col min="5386" max="5386" width="3.75" style="71" customWidth="1"/>
    <col min="5387" max="5632" width="9" style="71"/>
    <col min="5633" max="5633" width="5.625" style="71" customWidth="1"/>
    <col min="5634" max="5634" width="11.625" style="71" customWidth="1"/>
    <col min="5635" max="5635" width="10.625" style="71" customWidth="1"/>
    <col min="5636" max="5636" width="3.125" style="71" customWidth="1"/>
    <col min="5637" max="5637" width="3.75" style="71" customWidth="1"/>
    <col min="5638" max="5638" width="18.125" style="71" customWidth="1"/>
    <col min="5639" max="5640" width="3.75" style="71" customWidth="1"/>
    <col min="5641" max="5641" width="23" style="71" customWidth="1"/>
    <col min="5642" max="5642" width="3.75" style="71" customWidth="1"/>
    <col min="5643" max="5888" width="9" style="71"/>
    <col min="5889" max="5889" width="5.625" style="71" customWidth="1"/>
    <col min="5890" max="5890" width="11.625" style="71" customWidth="1"/>
    <col min="5891" max="5891" width="10.625" style="71" customWidth="1"/>
    <col min="5892" max="5892" width="3.125" style="71" customWidth="1"/>
    <col min="5893" max="5893" width="3.75" style="71" customWidth="1"/>
    <col min="5894" max="5894" width="18.125" style="71" customWidth="1"/>
    <col min="5895" max="5896" width="3.75" style="71" customWidth="1"/>
    <col min="5897" max="5897" width="23" style="71" customWidth="1"/>
    <col min="5898" max="5898" width="3.75" style="71" customWidth="1"/>
    <col min="5899" max="6144" width="9" style="71"/>
    <col min="6145" max="6145" width="5.625" style="71" customWidth="1"/>
    <col min="6146" max="6146" width="11.625" style="71" customWidth="1"/>
    <col min="6147" max="6147" width="10.625" style="71" customWidth="1"/>
    <col min="6148" max="6148" width="3.125" style="71" customWidth="1"/>
    <col min="6149" max="6149" width="3.75" style="71" customWidth="1"/>
    <col min="6150" max="6150" width="18.125" style="71" customWidth="1"/>
    <col min="6151" max="6152" width="3.75" style="71" customWidth="1"/>
    <col min="6153" max="6153" width="23" style="71" customWidth="1"/>
    <col min="6154" max="6154" width="3.75" style="71" customWidth="1"/>
    <col min="6155" max="6400" width="9" style="71"/>
    <col min="6401" max="6401" width="5.625" style="71" customWidth="1"/>
    <col min="6402" max="6402" width="11.625" style="71" customWidth="1"/>
    <col min="6403" max="6403" width="10.625" style="71" customWidth="1"/>
    <col min="6404" max="6404" width="3.125" style="71" customWidth="1"/>
    <col min="6405" max="6405" width="3.75" style="71" customWidth="1"/>
    <col min="6406" max="6406" width="18.125" style="71" customWidth="1"/>
    <col min="6407" max="6408" width="3.75" style="71" customWidth="1"/>
    <col min="6409" max="6409" width="23" style="71" customWidth="1"/>
    <col min="6410" max="6410" width="3.75" style="71" customWidth="1"/>
    <col min="6411" max="6656" width="9" style="71"/>
    <col min="6657" max="6657" width="5.625" style="71" customWidth="1"/>
    <col min="6658" max="6658" width="11.625" style="71" customWidth="1"/>
    <col min="6659" max="6659" width="10.625" style="71" customWidth="1"/>
    <col min="6660" max="6660" width="3.125" style="71" customWidth="1"/>
    <col min="6661" max="6661" width="3.75" style="71" customWidth="1"/>
    <col min="6662" max="6662" width="18.125" style="71" customWidth="1"/>
    <col min="6663" max="6664" width="3.75" style="71" customWidth="1"/>
    <col min="6665" max="6665" width="23" style="71" customWidth="1"/>
    <col min="6666" max="6666" width="3.75" style="71" customWidth="1"/>
    <col min="6667" max="6912" width="9" style="71"/>
    <col min="6913" max="6913" width="5.625" style="71" customWidth="1"/>
    <col min="6914" max="6914" width="11.625" style="71" customWidth="1"/>
    <col min="6915" max="6915" width="10.625" style="71" customWidth="1"/>
    <col min="6916" max="6916" width="3.125" style="71" customWidth="1"/>
    <col min="6917" max="6917" width="3.75" style="71" customWidth="1"/>
    <col min="6918" max="6918" width="18.125" style="71" customWidth="1"/>
    <col min="6919" max="6920" width="3.75" style="71" customWidth="1"/>
    <col min="6921" max="6921" width="23" style="71" customWidth="1"/>
    <col min="6922" max="6922" width="3.75" style="71" customWidth="1"/>
    <col min="6923" max="7168" width="9" style="71"/>
    <col min="7169" max="7169" width="5.625" style="71" customWidth="1"/>
    <col min="7170" max="7170" width="11.625" style="71" customWidth="1"/>
    <col min="7171" max="7171" width="10.625" style="71" customWidth="1"/>
    <col min="7172" max="7172" width="3.125" style="71" customWidth="1"/>
    <col min="7173" max="7173" width="3.75" style="71" customWidth="1"/>
    <col min="7174" max="7174" width="18.125" style="71" customWidth="1"/>
    <col min="7175" max="7176" width="3.75" style="71" customWidth="1"/>
    <col min="7177" max="7177" width="23" style="71" customWidth="1"/>
    <col min="7178" max="7178" width="3.75" style="71" customWidth="1"/>
    <col min="7179" max="7424" width="9" style="71"/>
    <col min="7425" max="7425" width="5.625" style="71" customWidth="1"/>
    <col min="7426" max="7426" width="11.625" style="71" customWidth="1"/>
    <col min="7427" max="7427" width="10.625" style="71" customWidth="1"/>
    <col min="7428" max="7428" width="3.125" style="71" customWidth="1"/>
    <col min="7429" max="7429" width="3.75" style="71" customWidth="1"/>
    <col min="7430" max="7430" width="18.125" style="71" customWidth="1"/>
    <col min="7431" max="7432" width="3.75" style="71" customWidth="1"/>
    <col min="7433" max="7433" width="23" style="71" customWidth="1"/>
    <col min="7434" max="7434" width="3.75" style="71" customWidth="1"/>
    <col min="7435" max="7680" width="9" style="71"/>
    <col min="7681" max="7681" width="5.625" style="71" customWidth="1"/>
    <col min="7682" max="7682" width="11.625" style="71" customWidth="1"/>
    <col min="7683" max="7683" width="10.625" style="71" customWidth="1"/>
    <col min="7684" max="7684" width="3.125" style="71" customWidth="1"/>
    <col min="7685" max="7685" width="3.75" style="71" customWidth="1"/>
    <col min="7686" max="7686" width="18.125" style="71" customWidth="1"/>
    <col min="7687" max="7688" width="3.75" style="71" customWidth="1"/>
    <col min="7689" max="7689" width="23" style="71" customWidth="1"/>
    <col min="7690" max="7690" width="3.75" style="71" customWidth="1"/>
    <col min="7691" max="7936" width="9" style="71"/>
    <col min="7937" max="7937" width="5.625" style="71" customWidth="1"/>
    <col min="7938" max="7938" width="11.625" style="71" customWidth="1"/>
    <col min="7939" max="7939" width="10.625" style="71" customWidth="1"/>
    <col min="7940" max="7940" width="3.125" style="71" customWidth="1"/>
    <col min="7941" max="7941" width="3.75" style="71" customWidth="1"/>
    <col min="7942" max="7942" width="18.125" style="71" customWidth="1"/>
    <col min="7943" max="7944" width="3.75" style="71" customWidth="1"/>
    <col min="7945" max="7945" width="23" style="71" customWidth="1"/>
    <col min="7946" max="7946" width="3.75" style="71" customWidth="1"/>
    <col min="7947" max="8192" width="9" style="71"/>
    <col min="8193" max="8193" width="5.625" style="71" customWidth="1"/>
    <col min="8194" max="8194" width="11.625" style="71" customWidth="1"/>
    <col min="8195" max="8195" width="10.625" style="71" customWidth="1"/>
    <col min="8196" max="8196" width="3.125" style="71" customWidth="1"/>
    <col min="8197" max="8197" width="3.75" style="71" customWidth="1"/>
    <col min="8198" max="8198" width="18.125" style="71" customWidth="1"/>
    <col min="8199" max="8200" width="3.75" style="71" customWidth="1"/>
    <col min="8201" max="8201" width="23" style="71" customWidth="1"/>
    <col min="8202" max="8202" width="3.75" style="71" customWidth="1"/>
    <col min="8203" max="8448" width="9" style="71"/>
    <col min="8449" max="8449" width="5.625" style="71" customWidth="1"/>
    <col min="8450" max="8450" width="11.625" style="71" customWidth="1"/>
    <col min="8451" max="8451" width="10.625" style="71" customWidth="1"/>
    <col min="8452" max="8452" width="3.125" style="71" customWidth="1"/>
    <col min="8453" max="8453" width="3.75" style="71" customWidth="1"/>
    <col min="8454" max="8454" width="18.125" style="71" customWidth="1"/>
    <col min="8455" max="8456" width="3.75" style="71" customWidth="1"/>
    <col min="8457" max="8457" width="23" style="71" customWidth="1"/>
    <col min="8458" max="8458" width="3.75" style="71" customWidth="1"/>
    <col min="8459" max="8704" width="9" style="71"/>
    <col min="8705" max="8705" width="5.625" style="71" customWidth="1"/>
    <col min="8706" max="8706" width="11.625" style="71" customWidth="1"/>
    <col min="8707" max="8707" width="10.625" style="71" customWidth="1"/>
    <col min="8708" max="8708" width="3.125" style="71" customWidth="1"/>
    <col min="8709" max="8709" width="3.75" style="71" customWidth="1"/>
    <col min="8710" max="8710" width="18.125" style="71" customWidth="1"/>
    <col min="8711" max="8712" width="3.75" style="71" customWidth="1"/>
    <col min="8713" max="8713" width="23" style="71" customWidth="1"/>
    <col min="8714" max="8714" width="3.75" style="71" customWidth="1"/>
    <col min="8715" max="8960" width="9" style="71"/>
    <col min="8961" max="8961" width="5.625" style="71" customWidth="1"/>
    <col min="8962" max="8962" width="11.625" style="71" customWidth="1"/>
    <col min="8963" max="8963" width="10.625" style="71" customWidth="1"/>
    <col min="8964" max="8964" width="3.125" style="71" customWidth="1"/>
    <col min="8965" max="8965" width="3.75" style="71" customWidth="1"/>
    <col min="8966" max="8966" width="18.125" style="71" customWidth="1"/>
    <col min="8967" max="8968" width="3.75" style="71" customWidth="1"/>
    <col min="8969" max="8969" width="23" style="71" customWidth="1"/>
    <col min="8970" max="8970" width="3.75" style="71" customWidth="1"/>
    <col min="8971" max="9216" width="9" style="71"/>
    <col min="9217" max="9217" width="5.625" style="71" customWidth="1"/>
    <col min="9218" max="9218" width="11.625" style="71" customWidth="1"/>
    <col min="9219" max="9219" width="10.625" style="71" customWidth="1"/>
    <col min="9220" max="9220" width="3.125" style="71" customWidth="1"/>
    <col min="9221" max="9221" width="3.75" style="71" customWidth="1"/>
    <col min="9222" max="9222" width="18.125" style="71" customWidth="1"/>
    <col min="9223" max="9224" width="3.75" style="71" customWidth="1"/>
    <col min="9225" max="9225" width="23" style="71" customWidth="1"/>
    <col min="9226" max="9226" width="3.75" style="71" customWidth="1"/>
    <col min="9227" max="9472" width="9" style="71"/>
    <col min="9473" max="9473" width="5.625" style="71" customWidth="1"/>
    <col min="9474" max="9474" width="11.625" style="71" customWidth="1"/>
    <col min="9475" max="9475" width="10.625" style="71" customWidth="1"/>
    <col min="9476" max="9476" width="3.125" style="71" customWidth="1"/>
    <col min="9477" max="9477" width="3.75" style="71" customWidth="1"/>
    <col min="9478" max="9478" width="18.125" style="71" customWidth="1"/>
    <col min="9479" max="9480" width="3.75" style="71" customWidth="1"/>
    <col min="9481" max="9481" width="23" style="71" customWidth="1"/>
    <col min="9482" max="9482" width="3.75" style="71" customWidth="1"/>
    <col min="9483" max="9728" width="9" style="71"/>
    <col min="9729" max="9729" width="5.625" style="71" customWidth="1"/>
    <col min="9730" max="9730" width="11.625" style="71" customWidth="1"/>
    <col min="9731" max="9731" width="10.625" style="71" customWidth="1"/>
    <col min="9732" max="9732" width="3.125" style="71" customWidth="1"/>
    <col min="9733" max="9733" width="3.75" style="71" customWidth="1"/>
    <col min="9734" max="9734" width="18.125" style="71" customWidth="1"/>
    <col min="9735" max="9736" width="3.75" style="71" customWidth="1"/>
    <col min="9737" max="9737" width="23" style="71" customWidth="1"/>
    <col min="9738" max="9738" width="3.75" style="71" customWidth="1"/>
    <col min="9739" max="9984" width="9" style="71"/>
    <col min="9985" max="9985" width="5.625" style="71" customWidth="1"/>
    <col min="9986" max="9986" width="11.625" style="71" customWidth="1"/>
    <col min="9987" max="9987" width="10.625" style="71" customWidth="1"/>
    <col min="9988" max="9988" width="3.125" style="71" customWidth="1"/>
    <col min="9989" max="9989" width="3.75" style="71" customWidth="1"/>
    <col min="9990" max="9990" width="18.125" style="71" customWidth="1"/>
    <col min="9991" max="9992" width="3.75" style="71" customWidth="1"/>
    <col min="9993" max="9993" width="23" style="71" customWidth="1"/>
    <col min="9994" max="9994" width="3.75" style="71" customWidth="1"/>
    <col min="9995" max="10240" width="9" style="71"/>
    <col min="10241" max="10241" width="5.625" style="71" customWidth="1"/>
    <col min="10242" max="10242" width="11.625" style="71" customWidth="1"/>
    <col min="10243" max="10243" width="10.625" style="71" customWidth="1"/>
    <col min="10244" max="10244" width="3.125" style="71" customWidth="1"/>
    <col min="10245" max="10245" width="3.75" style="71" customWidth="1"/>
    <col min="10246" max="10246" width="18.125" style="71" customWidth="1"/>
    <col min="10247" max="10248" width="3.75" style="71" customWidth="1"/>
    <col min="10249" max="10249" width="23" style="71" customWidth="1"/>
    <col min="10250" max="10250" width="3.75" style="71" customWidth="1"/>
    <col min="10251" max="10496" width="9" style="71"/>
    <col min="10497" max="10497" width="5.625" style="71" customWidth="1"/>
    <col min="10498" max="10498" width="11.625" style="71" customWidth="1"/>
    <col min="10499" max="10499" width="10.625" style="71" customWidth="1"/>
    <col min="10500" max="10500" width="3.125" style="71" customWidth="1"/>
    <col min="10501" max="10501" width="3.75" style="71" customWidth="1"/>
    <col min="10502" max="10502" width="18.125" style="71" customWidth="1"/>
    <col min="10503" max="10504" width="3.75" style="71" customWidth="1"/>
    <col min="10505" max="10505" width="23" style="71" customWidth="1"/>
    <col min="10506" max="10506" width="3.75" style="71" customWidth="1"/>
    <col min="10507" max="10752" width="9" style="71"/>
    <col min="10753" max="10753" width="5.625" style="71" customWidth="1"/>
    <col min="10754" max="10754" width="11.625" style="71" customWidth="1"/>
    <col min="10755" max="10755" width="10.625" style="71" customWidth="1"/>
    <col min="10756" max="10756" width="3.125" style="71" customWidth="1"/>
    <col min="10757" max="10757" width="3.75" style="71" customWidth="1"/>
    <col min="10758" max="10758" width="18.125" style="71" customWidth="1"/>
    <col min="10759" max="10760" width="3.75" style="71" customWidth="1"/>
    <col min="10761" max="10761" width="23" style="71" customWidth="1"/>
    <col min="10762" max="10762" width="3.75" style="71" customWidth="1"/>
    <col min="10763" max="11008" width="9" style="71"/>
    <col min="11009" max="11009" width="5.625" style="71" customWidth="1"/>
    <col min="11010" max="11010" width="11.625" style="71" customWidth="1"/>
    <col min="11011" max="11011" width="10.625" style="71" customWidth="1"/>
    <col min="11012" max="11012" width="3.125" style="71" customWidth="1"/>
    <col min="11013" max="11013" width="3.75" style="71" customWidth="1"/>
    <col min="11014" max="11014" width="18.125" style="71" customWidth="1"/>
    <col min="11015" max="11016" width="3.75" style="71" customWidth="1"/>
    <col min="11017" max="11017" width="23" style="71" customWidth="1"/>
    <col min="11018" max="11018" width="3.75" style="71" customWidth="1"/>
    <col min="11019" max="11264" width="9" style="71"/>
    <col min="11265" max="11265" width="5.625" style="71" customWidth="1"/>
    <col min="11266" max="11266" width="11.625" style="71" customWidth="1"/>
    <col min="11267" max="11267" width="10.625" style="71" customWidth="1"/>
    <col min="11268" max="11268" width="3.125" style="71" customWidth="1"/>
    <col min="11269" max="11269" width="3.75" style="71" customWidth="1"/>
    <col min="11270" max="11270" width="18.125" style="71" customWidth="1"/>
    <col min="11271" max="11272" width="3.75" style="71" customWidth="1"/>
    <col min="11273" max="11273" width="23" style="71" customWidth="1"/>
    <col min="11274" max="11274" width="3.75" style="71" customWidth="1"/>
    <col min="11275" max="11520" width="9" style="71"/>
    <col min="11521" max="11521" width="5.625" style="71" customWidth="1"/>
    <col min="11522" max="11522" width="11.625" style="71" customWidth="1"/>
    <col min="11523" max="11523" width="10.625" style="71" customWidth="1"/>
    <col min="11524" max="11524" width="3.125" style="71" customWidth="1"/>
    <col min="11525" max="11525" width="3.75" style="71" customWidth="1"/>
    <col min="11526" max="11526" width="18.125" style="71" customWidth="1"/>
    <col min="11527" max="11528" width="3.75" style="71" customWidth="1"/>
    <col min="11529" max="11529" width="23" style="71" customWidth="1"/>
    <col min="11530" max="11530" width="3.75" style="71" customWidth="1"/>
    <col min="11531" max="11776" width="9" style="71"/>
    <col min="11777" max="11777" width="5.625" style="71" customWidth="1"/>
    <col min="11778" max="11778" width="11.625" style="71" customWidth="1"/>
    <col min="11779" max="11779" width="10.625" style="71" customWidth="1"/>
    <col min="11780" max="11780" width="3.125" style="71" customWidth="1"/>
    <col min="11781" max="11781" width="3.75" style="71" customWidth="1"/>
    <col min="11782" max="11782" width="18.125" style="71" customWidth="1"/>
    <col min="11783" max="11784" width="3.75" style="71" customWidth="1"/>
    <col min="11785" max="11785" width="23" style="71" customWidth="1"/>
    <col min="11786" max="11786" width="3.75" style="71" customWidth="1"/>
    <col min="11787" max="12032" width="9" style="71"/>
    <col min="12033" max="12033" width="5.625" style="71" customWidth="1"/>
    <col min="12034" max="12034" width="11.625" style="71" customWidth="1"/>
    <col min="12035" max="12035" width="10.625" style="71" customWidth="1"/>
    <col min="12036" max="12036" width="3.125" style="71" customWidth="1"/>
    <col min="12037" max="12037" width="3.75" style="71" customWidth="1"/>
    <col min="12038" max="12038" width="18.125" style="71" customWidth="1"/>
    <col min="12039" max="12040" width="3.75" style="71" customWidth="1"/>
    <col min="12041" max="12041" width="23" style="71" customWidth="1"/>
    <col min="12042" max="12042" width="3.75" style="71" customWidth="1"/>
    <col min="12043" max="12288" width="9" style="71"/>
    <col min="12289" max="12289" width="5.625" style="71" customWidth="1"/>
    <col min="12290" max="12290" width="11.625" style="71" customWidth="1"/>
    <col min="12291" max="12291" width="10.625" style="71" customWidth="1"/>
    <col min="12292" max="12292" width="3.125" style="71" customWidth="1"/>
    <col min="12293" max="12293" width="3.75" style="71" customWidth="1"/>
    <col min="12294" max="12294" width="18.125" style="71" customWidth="1"/>
    <col min="12295" max="12296" width="3.75" style="71" customWidth="1"/>
    <col min="12297" max="12297" width="23" style="71" customWidth="1"/>
    <col min="12298" max="12298" width="3.75" style="71" customWidth="1"/>
    <col min="12299" max="12544" width="9" style="71"/>
    <col min="12545" max="12545" width="5.625" style="71" customWidth="1"/>
    <col min="12546" max="12546" width="11.625" style="71" customWidth="1"/>
    <col min="12547" max="12547" width="10.625" style="71" customWidth="1"/>
    <col min="12548" max="12548" width="3.125" style="71" customWidth="1"/>
    <col min="12549" max="12549" width="3.75" style="71" customWidth="1"/>
    <col min="12550" max="12550" width="18.125" style="71" customWidth="1"/>
    <col min="12551" max="12552" width="3.75" style="71" customWidth="1"/>
    <col min="12553" max="12553" width="23" style="71" customWidth="1"/>
    <col min="12554" max="12554" width="3.75" style="71" customWidth="1"/>
    <col min="12555" max="12800" width="9" style="71"/>
    <col min="12801" max="12801" width="5.625" style="71" customWidth="1"/>
    <col min="12802" max="12802" width="11.625" style="71" customWidth="1"/>
    <col min="12803" max="12803" width="10.625" style="71" customWidth="1"/>
    <col min="12804" max="12804" width="3.125" style="71" customWidth="1"/>
    <col min="12805" max="12805" width="3.75" style="71" customWidth="1"/>
    <col min="12806" max="12806" width="18.125" style="71" customWidth="1"/>
    <col min="12807" max="12808" width="3.75" style="71" customWidth="1"/>
    <col min="12809" max="12809" width="23" style="71" customWidth="1"/>
    <col min="12810" max="12810" width="3.75" style="71" customWidth="1"/>
    <col min="12811" max="13056" width="9" style="71"/>
    <col min="13057" max="13057" width="5.625" style="71" customWidth="1"/>
    <col min="13058" max="13058" width="11.625" style="71" customWidth="1"/>
    <col min="13059" max="13059" width="10.625" style="71" customWidth="1"/>
    <col min="13060" max="13060" width="3.125" style="71" customWidth="1"/>
    <col min="13061" max="13061" width="3.75" style="71" customWidth="1"/>
    <col min="13062" max="13062" width="18.125" style="71" customWidth="1"/>
    <col min="13063" max="13064" width="3.75" style="71" customWidth="1"/>
    <col min="13065" max="13065" width="23" style="71" customWidth="1"/>
    <col min="13066" max="13066" width="3.75" style="71" customWidth="1"/>
    <col min="13067" max="13312" width="9" style="71"/>
    <col min="13313" max="13313" width="5.625" style="71" customWidth="1"/>
    <col min="13314" max="13314" width="11.625" style="71" customWidth="1"/>
    <col min="13315" max="13315" width="10.625" style="71" customWidth="1"/>
    <col min="13316" max="13316" width="3.125" style="71" customWidth="1"/>
    <col min="13317" max="13317" width="3.75" style="71" customWidth="1"/>
    <col min="13318" max="13318" width="18.125" style="71" customWidth="1"/>
    <col min="13319" max="13320" width="3.75" style="71" customWidth="1"/>
    <col min="13321" max="13321" width="23" style="71" customWidth="1"/>
    <col min="13322" max="13322" width="3.75" style="71" customWidth="1"/>
    <col min="13323" max="13568" width="9" style="71"/>
    <col min="13569" max="13569" width="5.625" style="71" customWidth="1"/>
    <col min="13570" max="13570" width="11.625" style="71" customWidth="1"/>
    <col min="13571" max="13571" width="10.625" style="71" customWidth="1"/>
    <col min="13572" max="13572" width="3.125" style="71" customWidth="1"/>
    <col min="13573" max="13573" width="3.75" style="71" customWidth="1"/>
    <col min="13574" max="13574" width="18.125" style="71" customWidth="1"/>
    <col min="13575" max="13576" width="3.75" style="71" customWidth="1"/>
    <col min="13577" max="13577" width="23" style="71" customWidth="1"/>
    <col min="13578" max="13578" width="3.75" style="71" customWidth="1"/>
    <col min="13579" max="13824" width="9" style="71"/>
    <col min="13825" max="13825" width="5.625" style="71" customWidth="1"/>
    <col min="13826" max="13826" width="11.625" style="71" customWidth="1"/>
    <col min="13827" max="13827" width="10.625" style="71" customWidth="1"/>
    <col min="13828" max="13828" width="3.125" style="71" customWidth="1"/>
    <col min="13829" max="13829" width="3.75" style="71" customWidth="1"/>
    <col min="13830" max="13830" width="18.125" style="71" customWidth="1"/>
    <col min="13831" max="13832" width="3.75" style="71" customWidth="1"/>
    <col min="13833" max="13833" width="23" style="71" customWidth="1"/>
    <col min="13834" max="13834" width="3.75" style="71" customWidth="1"/>
    <col min="13835" max="14080" width="9" style="71"/>
    <col min="14081" max="14081" width="5.625" style="71" customWidth="1"/>
    <col min="14082" max="14082" width="11.625" style="71" customWidth="1"/>
    <col min="14083" max="14083" width="10.625" style="71" customWidth="1"/>
    <col min="14084" max="14084" width="3.125" style="71" customWidth="1"/>
    <col min="14085" max="14085" width="3.75" style="71" customWidth="1"/>
    <col min="14086" max="14086" width="18.125" style="71" customWidth="1"/>
    <col min="14087" max="14088" width="3.75" style="71" customWidth="1"/>
    <col min="14089" max="14089" width="23" style="71" customWidth="1"/>
    <col min="14090" max="14090" width="3.75" style="71" customWidth="1"/>
    <col min="14091" max="14336" width="9" style="71"/>
    <col min="14337" max="14337" width="5.625" style="71" customWidth="1"/>
    <col min="14338" max="14338" width="11.625" style="71" customWidth="1"/>
    <col min="14339" max="14339" width="10.625" style="71" customWidth="1"/>
    <col min="14340" max="14340" width="3.125" style="71" customWidth="1"/>
    <col min="14341" max="14341" width="3.75" style="71" customWidth="1"/>
    <col min="14342" max="14342" width="18.125" style="71" customWidth="1"/>
    <col min="14343" max="14344" width="3.75" style="71" customWidth="1"/>
    <col min="14345" max="14345" width="23" style="71" customWidth="1"/>
    <col min="14346" max="14346" width="3.75" style="71" customWidth="1"/>
    <col min="14347" max="14592" width="9" style="71"/>
    <col min="14593" max="14593" width="5.625" style="71" customWidth="1"/>
    <col min="14594" max="14594" width="11.625" style="71" customWidth="1"/>
    <col min="14595" max="14595" width="10.625" style="71" customWidth="1"/>
    <col min="14596" max="14596" width="3.125" style="71" customWidth="1"/>
    <col min="14597" max="14597" width="3.75" style="71" customWidth="1"/>
    <col min="14598" max="14598" width="18.125" style="71" customWidth="1"/>
    <col min="14599" max="14600" width="3.75" style="71" customWidth="1"/>
    <col min="14601" max="14601" width="23" style="71" customWidth="1"/>
    <col min="14602" max="14602" width="3.75" style="71" customWidth="1"/>
    <col min="14603" max="14848" width="9" style="71"/>
    <col min="14849" max="14849" width="5.625" style="71" customWidth="1"/>
    <col min="14850" max="14850" width="11.625" style="71" customWidth="1"/>
    <col min="14851" max="14851" width="10.625" style="71" customWidth="1"/>
    <col min="14852" max="14852" width="3.125" style="71" customWidth="1"/>
    <col min="14853" max="14853" width="3.75" style="71" customWidth="1"/>
    <col min="14854" max="14854" width="18.125" style="71" customWidth="1"/>
    <col min="14855" max="14856" width="3.75" style="71" customWidth="1"/>
    <col min="14857" max="14857" width="23" style="71" customWidth="1"/>
    <col min="14858" max="14858" width="3.75" style="71" customWidth="1"/>
    <col min="14859" max="15104" width="9" style="71"/>
    <col min="15105" max="15105" width="5.625" style="71" customWidth="1"/>
    <col min="15106" max="15106" width="11.625" style="71" customWidth="1"/>
    <col min="15107" max="15107" width="10.625" style="71" customWidth="1"/>
    <col min="15108" max="15108" width="3.125" style="71" customWidth="1"/>
    <col min="15109" max="15109" width="3.75" style="71" customWidth="1"/>
    <col min="15110" max="15110" width="18.125" style="71" customWidth="1"/>
    <col min="15111" max="15112" width="3.75" style="71" customWidth="1"/>
    <col min="15113" max="15113" width="23" style="71" customWidth="1"/>
    <col min="15114" max="15114" width="3.75" style="71" customWidth="1"/>
    <col min="15115" max="15360" width="9" style="71"/>
    <col min="15361" max="15361" width="5.625" style="71" customWidth="1"/>
    <col min="15362" max="15362" width="11.625" style="71" customWidth="1"/>
    <col min="15363" max="15363" width="10.625" style="71" customWidth="1"/>
    <col min="15364" max="15364" width="3.125" style="71" customWidth="1"/>
    <col min="15365" max="15365" width="3.75" style="71" customWidth="1"/>
    <col min="15366" max="15366" width="18.125" style="71" customWidth="1"/>
    <col min="15367" max="15368" width="3.75" style="71" customWidth="1"/>
    <col min="15369" max="15369" width="23" style="71" customWidth="1"/>
    <col min="15370" max="15370" width="3.75" style="71" customWidth="1"/>
    <col min="15371" max="15616" width="9" style="71"/>
    <col min="15617" max="15617" width="5.625" style="71" customWidth="1"/>
    <col min="15618" max="15618" width="11.625" style="71" customWidth="1"/>
    <col min="15619" max="15619" width="10.625" style="71" customWidth="1"/>
    <col min="15620" max="15620" width="3.125" style="71" customWidth="1"/>
    <col min="15621" max="15621" width="3.75" style="71" customWidth="1"/>
    <col min="15622" max="15622" width="18.125" style="71" customWidth="1"/>
    <col min="15623" max="15624" width="3.75" style="71" customWidth="1"/>
    <col min="15625" max="15625" width="23" style="71" customWidth="1"/>
    <col min="15626" max="15626" width="3.75" style="71" customWidth="1"/>
    <col min="15627" max="15872" width="9" style="71"/>
    <col min="15873" max="15873" width="5.625" style="71" customWidth="1"/>
    <col min="15874" max="15874" width="11.625" style="71" customWidth="1"/>
    <col min="15875" max="15875" width="10.625" style="71" customWidth="1"/>
    <col min="15876" max="15876" width="3.125" style="71" customWidth="1"/>
    <col min="15877" max="15877" width="3.75" style="71" customWidth="1"/>
    <col min="15878" max="15878" width="18.125" style="71" customWidth="1"/>
    <col min="15879" max="15880" width="3.75" style="71" customWidth="1"/>
    <col min="15881" max="15881" width="23" style="71" customWidth="1"/>
    <col min="15882" max="15882" width="3.75" style="71" customWidth="1"/>
    <col min="15883" max="16128" width="9" style="71"/>
    <col min="16129" max="16129" width="5.625" style="71" customWidth="1"/>
    <col min="16130" max="16130" width="11.625" style="71" customWidth="1"/>
    <col min="16131" max="16131" width="10.625" style="71" customWidth="1"/>
    <col min="16132" max="16132" width="3.125" style="71" customWidth="1"/>
    <col min="16133" max="16133" width="3.75" style="71" customWidth="1"/>
    <col min="16134" max="16134" width="18.125" style="71" customWidth="1"/>
    <col min="16135" max="16136" width="3.75" style="71" customWidth="1"/>
    <col min="16137" max="16137" width="23" style="71" customWidth="1"/>
    <col min="16138" max="16138" width="3.75" style="71" customWidth="1"/>
    <col min="16139" max="16384" width="9" style="71"/>
  </cols>
  <sheetData>
    <row r="1" spans="1:10">
      <c r="A1" s="69"/>
      <c r="B1" s="70"/>
      <c r="C1" s="70"/>
      <c r="D1" s="70"/>
      <c r="E1" s="70"/>
      <c r="F1" s="70"/>
      <c r="G1" s="70"/>
      <c r="H1" s="70"/>
      <c r="I1" s="70"/>
      <c r="J1" s="70"/>
    </row>
    <row r="2" spans="1:10" ht="30" customHeight="1">
      <c r="A2" s="72" t="s">
        <v>58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ht="30" customHeight="1">
      <c r="A3" s="73" t="s">
        <v>59</v>
      </c>
      <c r="B3" s="74"/>
      <c r="C3" s="74"/>
      <c r="D3" s="74"/>
      <c r="E3" s="75"/>
      <c r="F3" s="76"/>
      <c r="G3" s="76"/>
      <c r="H3" s="76"/>
      <c r="I3" s="76"/>
      <c r="J3" s="77"/>
    </row>
    <row r="4" spans="1:10" ht="30" customHeight="1">
      <c r="A4" s="78" t="s">
        <v>60</v>
      </c>
      <c r="B4" s="79"/>
      <c r="C4" s="79"/>
      <c r="D4" s="79"/>
      <c r="E4" s="80"/>
      <c r="F4" s="81"/>
      <c r="G4" s="81"/>
      <c r="H4" s="81"/>
      <c r="I4" s="81"/>
      <c r="J4" s="82"/>
    </row>
    <row r="5" spans="1:10" ht="30" customHeight="1">
      <c r="A5" s="78" t="s">
        <v>61</v>
      </c>
      <c r="B5" s="79"/>
      <c r="C5" s="79"/>
      <c r="D5" s="79"/>
      <c r="E5" s="83"/>
      <c r="F5" s="84"/>
      <c r="G5" s="84"/>
      <c r="H5" s="84"/>
      <c r="I5" s="84"/>
      <c r="J5" s="85" t="s">
        <v>62</v>
      </c>
    </row>
    <row r="6" spans="1:10" ht="21" customHeight="1">
      <c r="A6" s="86" t="s">
        <v>63</v>
      </c>
      <c r="B6" s="87"/>
      <c r="C6" s="87"/>
      <c r="D6" s="88"/>
      <c r="E6" s="89"/>
      <c r="F6" s="90"/>
      <c r="G6" s="90"/>
      <c r="H6" s="90"/>
      <c r="I6" s="90"/>
      <c r="J6" s="91" t="s">
        <v>62</v>
      </c>
    </row>
    <row r="7" spans="1:10" ht="21" customHeight="1">
      <c r="A7" s="92" t="s">
        <v>64</v>
      </c>
      <c r="B7" s="93"/>
      <c r="C7" s="93"/>
      <c r="D7" s="94"/>
      <c r="E7" s="95"/>
      <c r="F7" s="96"/>
      <c r="G7" s="96"/>
      <c r="H7" s="96"/>
      <c r="I7" s="96"/>
      <c r="J7" s="97"/>
    </row>
    <row r="8" spans="1:10" ht="30" customHeight="1">
      <c r="A8" s="98" t="s">
        <v>65</v>
      </c>
      <c r="B8" s="79"/>
      <c r="C8" s="79"/>
      <c r="D8" s="79"/>
      <c r="E8" s="83"/>
      <c r="F8" s="84"/>
      <c r="G8" s="84"/>
      <c r="H8" s="84"/>
      <c r="I8" s="84"/>
      <c r="J8" s="85" t="s">
        <v>62</v>
      </c>
    </row>
    <row r="9" spans="1:10" ht="24" customHeight="1">
      <c r="A9" s="99"/>
      <c r="B9" s="100" t="s">
        <v>66</v>
      </c>
      <c r="C9" s="101"/>
      <c r="D9" s="102"/>
      <c r="E9" s="103" t="s">
        <v>67</v>
      </c>
      <c r="F9" s="104"/>
      <c r="G9" s="105" t="s">
        <v>62</v>
      </c>
      <c r="H9" s="106"/>
      <c r="I9" s="106"/>
      <c r="J9" s="107"/>
    </row>
    <row r="10" spans="1:10" ht="24" customHeight="1">
      <c r="A10" s="108"/>
      <c r="B10" s="109" t="s">
        <v>68</v>
      </c>
      <c r="C10" s="110"/>
      <c r="D10" s="111"/>
      <c r="E10" s="112"/>
      <c r="F10" s="104"/>
      <c r="G10" s="113"/>
      <c r="H10" s="106"/>
      <c r="I10" s="106"/>
      <c r="J10" s="107"/>
    </row>
    <row r="11" spans="1:10" ht="24" customHeight="1">
      <c r="A11" s="108"/>
      <c r="B11" s="100" t="s">
        <v>66</v>
      </c>
      <c r="C11" s="101"/>
      <c r="D11" s="102"/>
      <c r="E11" s="103" t="s">
        <v>67</v>
      </c>
      <c r="F11" s="114"/>
      <c r="G11" s="115" t="s">
        <v>62</v>
      </c>
      <c r="H11" s="103" t="s">
        <v>69</v>
      </c>
      <c r="I11" s="116"/>
      <c r="J11" s="117"/>
    </row>
    <row r="12" spans="1:10" ht="24" customHeight="1">
      <c r="A12" s="108"/>
      <c r="B12" s="109" t="s">
        <v>70</v>
      </c>
      <c r="C12" s="110"/>
      <c r="D12" s="111"/>
      <c r="E12" s="112"/>
      <c r="F12" s="118"/>
      <c r="G12" s="119"/>
      <c r="H12" s="112"/>
      <c r="I12" s="120"/>
      <c r="J12" s="121"/>
    </row>
    <row r="13" spans="1:10" ht="24" customHeight="1">
      <c r="A13" s="108"/>
      <c r="B13" s="122" t="s">
        <v>71</v>
      </c>
      <c r="C13" s="123"/>
      <c r="D13" s="124"/>
      <c r="E13" s="103" t="s">
        <v>67</v>
      </c>
      <c r="F13" s="104"/>
      <c r="G13" s="105" t="s">
        <v>62</v>
      </c>
      <c r="H13" s="103" t="s">
        <v>69</v>
      </c>
      <c r="I13" s="125"/>
      <c r="J13" s="126"/>
    </row>
    <row r="14" spans="1:10" ht="24" customHeight="1">
      <c r="A14" s="127"/>
      <c r="B14" s="128"/>
      <c r="C14" s="129"/>
      <c r="D14" s="130"/>
      <c r="E14" s="112"/>
      <c r="F14" s="104"/>
      <c r="G14" s="113"/>
      <c r="H14" s="112"/>
      <c r="I14" s="125"/>
      <c r="J14" s="126"/>
    </row>
    <row r="15" spans="1:10" ht="24" customHeight="1">
      <c r="A15" s="131" t="s">
        <v>72</v>
      </c>
      <c r="B15" s="132"/>
      <c r="C15" s="132"/>
      <c r="D15" s="133"/>
      <c r="E15" s="103" t="s">
        <v>67</v>
      </c>
      <c r="F15" s="104"/>
      <c r="G15" s="105" t="s">
        <v>62</v>
      </c>
      <c r="H15" s="103" t="s">
        <v>69</v>
      </c>
      <c r="I15" s="125"/>
      <c r="J15" s="126"/>
    </row>
    <row r="16" spans="1:10" ht="24" customHeight="1">
      <c r="A16" s="92"/>
      <c r="B16" s="93"/>
      <c r="C16" s="93"/>
      <c r="D16" s="134"/>
      <c r="E16" s="112"/>
      <c r="F16" s="104"/>
      <c r="G16" s="113"/>
      <c r="H16" s="112"/>
      <c r="I16" s="125"/>
      <c r="J16" s="126"/>
    </row>
    <row r="17" spans="1:10" ht="150" customHeight="1">
      <c r="A17" s="135" t="s">
        <v>73</v>
      </c>
      <c r="B17" s="136"/>
      <c r="C17" s="136"/>
      <c r="D17" s="137"/>
      <c r="E17" s="138"/>
      <c r="F17" s="136"/>
      <c r="G17" s="136"/>
      <c r="H17" s="136"/>
      <c r="I17" s="136"/>
      <c r="J17" s="139"/>
    </row>
    <row r="18" spans="1:10" ht="30" customHeight="1">
      <c r="A18" s="140"/>
      <c r="B18" s="141"/>
      <c r="C18" s="141"/>
      <c r="D18" s="142"/>
      <c r="E18" s="143"/>
      <c r="F18" s="144"/>
      <c r="G18" s="144"/>
      <c r="H18" s="144"/>
      <c r="I18" s="144"/>
      <c r="J18" s="145"/>
    </row>
    <row r="19" spans="1:10" ht="30" customHeight="1">
      <c r="A19" s="140"/>
      <c r="B19" s="141"/>
      <c r="C19" s="141"/>
      <c r="D19" s="142"/>
      <c r="E19" s="146"/>
      <c r="F19" s="147"/>
      <c r="G19" s="147"/>
      <c r="H19" s="147"/>
      <c r="I19" s="147"/>
      <c r="J19" s="148"/>
    </row>
    <row r="20" spans="1:10" ht="120" customHeight="1">
      <c r="A20" s="149"/>
      <c r="B20" s="150"/>
      <c r="C20" s="150"/>
      <c r="D20" s="151"/>
      <c r="E20" s="152"/>
      <c r="F20" s="150"/>
      <c r="G20" s="150"/>
      <c r="H20" s="150"/>
      <c r="I20" s="150"/>
      <c r="J20" s="153"/>
    </row>
    <row r="21" spans="1:10" ht="9.9499999999999993" customHeight="1">
      <c r="A21" s="70"/>
      <c r="B21" s="70"/>
      <c r="C21" s="70"/>
      <c r="D21" s="70"/>
      <c r="E21" s="70"/>
      <c r="F21" s="70"/>
      <c r="G21" s="70"/>
      <c r="H21" s="70"/>
      <c r="I21" s="70"/>
      <c r="J21" s="70"/>
    </row>
    <row r="22" spans="1:10" ht="14.45" customHeight="1">
      <c r="A22" s="154" t="s">
        <v>74</v>
      </c>
      <c r="B22" s="155" t="s">
        <v>75</v>
      </c>
      <c r="C22" s="155"/>
      <c r="D22" s="155"/>
      <c r="E22" s="155"/>
      <c r="F22" s="155"/>
      <c r="G22" s="155"/>
      <c r="H22" s="155"/>
      <c r="I22" s="155"/>
      <c r="J22" s="155"/>
    </row>
    <row r="23" spans="1:10" ht="14.45" customHeight="1">
      <c r="A23" s="156"/>
      <c r="B23" s="155"/>
      <c r="C23" s="155"/>
      <c r="D23" s="155"/>
      <c r="E23" s="155"/>
      <c r="F23" s="155"/>
      <c r="G23" s="155"/>
      <c r="H23" s="155"/>
      <c r="I23" s="155"/>
      <c r="J23" s="155"/>
    </row>
    <row r="24" spans="1:10">
      <c r="B24" s="155"/>
      <c r="C24" s="155"/>
      <c r="D24" s="155"/>
      <c r="E24" s="155"/>
      <c r="F24" s="155"/>
      <c r="G24" s="155"/>
      <c r="H24" s="155"/>
      <c r="I24" s="155"/>
      <c r="J24" s="155"/>
    </row>
  </sheetData>
  <mergeCells count="42">
    <mergeCell ref="A17:D20"/>
    <mergeCell ref="E17:J18"/>
    <mergeCell ref="E19:J20"/>
    <mergeCell ref="B22:J24"/>
    <mergeCell ref="A15:C16"/>
    <mergeCell ref="E15:E16"/>
    <mergeCell ref="F15:F16"/>
    <mergeCell ref="G15:G16"/>
    <mergeCell ref="H15:H16"/>
    <mergeCell ref="I15:J16"/>
    <mergeCell ref="B13:D14"/>
    <mergeCell ref="E13:E14"/>
    <mergeCell ref="F13:F14"/>
    <mergeCell ref="G13:G14"/>
    <mergeCell ref="H13:H14"/>
    <mergeCell ref="I13:J14"/>
    <mergeCell ref="B11:D11"/>
    <mergeCell ref="E11:E12"/>
    <mergeCell ref="F11:F12"/>
    <mergeCell ref="G11:G12"/>
    <mergeCell ref="H11:H12"/>
    <mergeCell ref="I11:J12"/>
    <mergeCell ref="B12:D12"/>
    <mergeCell ref="B9:D9"/>
    <mergeCell ref="E9:E10"/>
    <mergeCell ref="F9:F10"/>
    <mergeCell ref="G9:G10"/>
    <mergeCell ref="H9:J10"/>
    <mergeCell ref="B10:D10"/>
    <mergeCell ref="A6:D6"/>
    <mergeCell ref="E6:I7"/>
    <mergeCell ref="J6:J7"/>
    <mergeCell ref="A7:D7"/>
    <mergeCell ref="A8:D8"/>
    <mergeCell ref="E8:I8"/>
    <mergeCell ref="A2:J2"/>
    <mergeCell ref="A3:D3"/>
    <mergeCell ref="E3:J3"/>
    <mergeCell ref="A4:D4"/>
    <mergeCell ref="E4:J4"/>
    <mergeCell ref="A5:D5"/>
    <mergeCell ref="E5:I5"/>
  </mergeCells>
  <phoneticPr fontId="10"/>
  <pageMargins left="0.78740157480314965" right="0.59055118110236227" top="0.59055118110236227" bottom="0.39370078740157483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演算シート</vt:lpstr>
      <vt:lpstr>準則計算</vt:lpstr>
      <vt:lpstr>演算シート!Print_Area</vt:lpstr>
      <vt:lpstr>準則計算!Print_Area</vt:lpstr>
      <vt:lpstr>業種区分</vt:lpstr>
      <vt:lpstr>生産施設割合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NetUser</dc:creator>
  <cp:lastModifiedBy>NetUser</cp:lastModifiedBy>
  <dcterms:created xsi:type="dcterms:W3CDTF">2019-01-31T04:48:59Z</dcterms:created>
  <dcterms:modified xsi:type="dcterms:W3CDTF">2019-01-31T04:55:22Z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2019-01-18T06:36:41Z</dcterms:created>
  <dc:creator>企画商工課</dc:creator>
  <dc:description/>
  <dc:language>en-US</dc:language>
  <cp:lastModifiedBy>企画商工課</cp:lastModifiedBy>
  <cp:lastPrinted>2019-01-31T04:08:46Z</cp:lastPrinted>
  <dcterms:modified xsi:type="dcterms:W3CDTF">2019-01-31T04:51:56Z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