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144\Downloads\051006〆 財政状況資料公表（２回目）\公表\"/>
    </mc:Choice>
  </mc:AlternateContent>
  <bookViews>
    <workbookView xWindow="0" yWindow="0" windowWidth="19200" windowHeight="10995" tabRatio="781" firstSheet="12"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<sst xmlns="http://schemas.openxmlformats.org/spreadsheetml/2006/main" count="1172" uniqueCount="617">
  <si>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</si>
  <si>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</si>
  <si>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</si>
  <si>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</si>
  <si>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</si>
  <si>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</si>
  <si>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</si>
  <si>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</si>
  <si>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</si>
  <si>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</si>
  <si>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</si>
  <si>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</si>
  <si>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</si>
  <si>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</si>
  <si>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</si>
  <si>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</si>
  <si>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</si>
  <si>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</si>
  <si>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</si>
  <si>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</si>
  <si>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</si>
  <si>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</si>
  <si>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</si>
  <si>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</si>
  <si>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</si>
  <si>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</si>
  <si>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</si>
  <si>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</si>
  <si>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</si>
  <si>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</si>
  <si>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</si>
  <si>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</si>
  <si>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</si>
  <si>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</si>
  <si>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</si>
  <si>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</si>
  <si>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</si>
  <si>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</si>
  <si>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</si>
  <si>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</si>
  <si>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</si>
  <si>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</si>
  <si>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</si>
  <si>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</si>
  <si>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</si>
  <si>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</si>
  <si>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</si>
  <si>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</si>
  <si>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</si>
  <si>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</si>
  <si>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</si>
  <si>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</si>
  <si>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</si>
  <si>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</si>
  <si>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</si>
  <si>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</si>
  <si>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</si>
  <si>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</si>
  <si>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</si>
  <si>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</si>
  <si>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</si>
  <si>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</si>
  <si>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</si>
  <si>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</si>
  <si>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</si>
  <si>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</si>
  <si>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</si>
  <si>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</si>
  <si>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</si>
  <si>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</si>
  <si>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</si>
  <si>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</si>
  <si>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</si>
  <si>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</si>
  <si>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</si>
  <si>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</si>
  <si>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</si>
  <si>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</si>
  <si>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</si>
  <si>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</si>
  <si>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</si>
  <si>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</si>
  <si>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</si>
  <si>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</si>
  <si>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</si>
  <si>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</si>
  <si>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</si>
  <si>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</si>
  <si>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</si>
  <si>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</si>
  <si>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</si>
  <si>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</si>
  <si>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</si>
  <si>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</si>
  <si>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</si>
  <si>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</si>
  <si>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</si>
  <si>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</si>
  <si>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</si>
  <si>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</si>
  <si>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</si>
  <si>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</si>
  <si>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</si>
  <si>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</si>
  <si>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</si>
  <si>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</si>
  <si>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</si>
  <si>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</si>
  <si>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</si>
  <si>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</si>
  <si>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</si>
  <si>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</si>
  <si>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</si>
  <si>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</si>
  <si>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</si>
  <si>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</si>
  <si>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</si>
  <si>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</si>
  <si>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</si>
  <si>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</si>
  <si>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</si>
  <si>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</si>
  <si>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</si>
  <si>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</si>
  <si>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</si>
  <si>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</si>
  <si>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</si>
  <si>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</si>
  <si>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</si>
  <si>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</si>
  <si>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</si>
  <si>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</si>
  <si>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</si>
  <si>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</si>
  <si>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</si>
  <si>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</si>
  <si>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</si>
  <si>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</si>
  <si>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</si>
  <si>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</si>
  <si>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</si>
  <si>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</si>
  <si>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</si>
  <si>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</si>
  <si>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</si>
  <si>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</si>
  <si>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</si>
  <si>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</si>
  <si>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</si>
  <si>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</si>
  <si>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</si>
  <si>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</si>
  <si>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</si>
  <si>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</si>
  <si>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</si>
  <si>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</si>
  <si>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</si>
  <si>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</si>
  <si>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</si>
  <si>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</si>
  <si>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</si>
  <si>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</si>
  <si>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</si>
  <si>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</si>
  <si>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</si>
  <si>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</si>
  <si>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</si>
  <si>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</si>
  <si>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</si>
  <si>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</si>
  <si>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</si>
  <si>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</si>
  <si>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</si>
  <si>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</si>
  <si>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</si>
  <si>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</si>
  <si>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</si>
  <si>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</si>
  <si>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</si>
  <si>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</si>
  <si>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</si>
  <si>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</si>
  <si>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</si>
  <si>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</si>
  <si>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</si>
  <si>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</si>
  <si>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</si>
  <si>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</si>
  <si>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</si>
  <si>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</si>
  <si>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</si>
  <si>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</si>
  <si>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</si>
  <si>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</si>
  <si>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</si>
  <si>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</si>
  <si>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</si>
  <si>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</si>
  <si>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</si>
  <si>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</si>
  <si>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</si>
  <si>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</si>
  <si>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</si>
  <si>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</si>
  <si>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</si>
  <si>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</si>
  <si>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</si>
  <si>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</si>
  <si>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</si>
  <si>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</si>
  <si>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</si>
  <si>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</si>
  <si>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</si>
  <si>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</si>
  <si>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</si>
  <si>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</si>
  <si>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</si>
  <si>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</si>
  <si>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</si>
  <si>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岡山県里庄町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</si>
  <si>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</si>
  <si>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</si>
  <si>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</si>
  <si>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</si>
  <si>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</si>
  <si>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</si>
  <si>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</si>
  <si>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</si>
  <si>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</si>
  <si>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</si>
  <si>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</si>
  <si>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</si>
  <si>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</si>
  <si>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</si>
  <si>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</si>
  <si>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</si>
  <si>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</si>
  <si>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</si>
  <si>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</si>
  <si>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</si>
  <si>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</si>
  <si>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</si>
  <si>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</si>
  <si>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</si>
  <si>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</si>
  <si>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</si>
  <si>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</si>
  <si>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</si>
  <si>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</si>
  <si>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</si>
  <si>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</si>
  <si>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</si>
  <si>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</si>
  <si>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</si>
  <si>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</si>
  <si>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</si>
  <si>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</si>
  <si>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</si>
  <si>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</si>
  <si>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</si>
  <si>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</si>
  <si>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</si>
  <si>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</si>
  <si>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</si>
  <si>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</si>
  <si>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</si>
  <si>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</si>
  <si>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</si>
  <si>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</si>
  <si>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</si>
  <si>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</si>
  <si>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</si>
  <si>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</si>
  <si>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</si>
  <si>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</si>
  <si>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</si>
  <si>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</si>
  <si>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</si>
  <si>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</si>
  <si>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</si>
  <si>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</si>
  <si>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</si>
  <si>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</si>
  <si>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</si>
  <si>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</si>
  <si>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</si>
  <si>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</si>
  <si>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</si>
  <si>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</si>
  <si>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</si>
  <si>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</si>
  <si>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</si>
  <si>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</si>
  <si>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</si>
  <si>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</si>
  <si>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</si>
  <si>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</si>
  <si>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</si>
  <si>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</si>
  <si>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</si>
  <si>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</si>
  <si>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</si>
  <si>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</si>
  <si>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</si>
  <si>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</si>
  <si>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</si>
  <si>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</si>
  <si>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</si>
  <si>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</si>
  <si>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</si>
  <si>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</si>
  <si>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</si>
  <si>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</si>
  <si>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</si>
  <si>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</si>
  <si>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</si>
  <si>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</si>
  <si>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</si>
  <si>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</si>
  <si>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</si>
  <si>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</si>
  <si>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</si>
  <si>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</si>
  <si>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</si>
  <si>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</si>
  <si>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</si>
  <si>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</si>
  <si>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</si>
  <si>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</si>
  <si>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</si>
  <si>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</si>
  <si>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</si>
  <si>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</si>
  <si>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</si>
  <si>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</si>
  <si>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</si>
  <si>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</si>
  <si>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</si>
  <si>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</si>
  <si>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</si>
  <si>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</si>
  <si>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</si>
  <si>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</si>
  <si>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</si>
  <si>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</si>
  <si>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</si>
  <si>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</si>
  <si>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</si>
  <si>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</si>
  <si>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</si>
  <si>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</si>
  <si>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</si>
  <si>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</si>
  <si>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</si>
  <si>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</si>
  <si>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</si>
  <si>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</si>
  <si>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</si>
  <si>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</si>
  <si>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</si>
  <si>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</si>
  <si>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</si>
  <si>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</si>
  <si>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</si>
  <si>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</si>
  <si>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</si>
  <si>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</si>
  <si>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</si>
  <si>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</si>
  <si>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</si>
  <si>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</si>
  <si>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</si>
  <si>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</si>
  <si>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岡山県里庄町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</si>
  <si>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</si>
  <si>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</si>
  <si>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</si>
  <si>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</si>
  <si>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</si>
  <si>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</si>
  <si>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</si>
  <si>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</si>
  <si>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</si>
  <si>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</si>
  <si>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</si>
  <si>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</si>
  <si>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</si>
  <si>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</si>
  <si>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</si>
  <si>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</si>
  <si>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</si>
  <si>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</si>
  <si>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</si>
  <si>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</si>
  <si>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</si>
  <si>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</si>
  <si>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</si>
  <si>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</si>
  <si>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</si>
  <si>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</si>
  <si>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</si>
  <si>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</si>
  <si>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</si>
  <si>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</si>
  <si>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</si>
  <si>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</si>
  <si>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</si>
  <si>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</si>
  <si>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</si>
  <si>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</si>
  <si>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</si>
  <si>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</si>
  <si>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</si>
  <si>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</si>
  <si>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</si>
  <si>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</si>
  <si>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</si>
  <si>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</si>
  <si>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</si>
  <si>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</si>
  <si>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</si>
  <si>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</si>
  <si>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</si>
  <si>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</si>
  <si>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</si>
  <si>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</si>
  <si>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</si>
  <si>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</si>
  <si>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</si>
  <si>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</si>
  <si>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</si>
  <si>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</si>
  <si>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</si>
  <si>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</si>
  <si>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</si>
  <si>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</si>
  <si>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</si>
  <si>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</si>
  <si>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</si>
  <si>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</si>
  <si>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</si>
  <si>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</si>
  <si>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</si>
  <si>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</si>
  <si>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</si>
  <si>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</si>
  <si>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</si>
  <si>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</si>
  <si>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</si>
  <si>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</si>
  <si>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</si>
  <si>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</si>
  <si>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</si>
  <si>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</si>
  <si>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</si>
  <si>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</si>
  <si>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</si>
  <si>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</si>
  <si>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</si>
  <si>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</si>
  <si>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</si>
  <si>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</si>
  <si>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</si>
  <si>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</si>
  <si>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</si>
  <si>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</si>
  <si>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</si>
  <si>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</si>
  <si>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</si>
  <si>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</si>
  <si>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</si>
  <si>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</si>
  <si>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</si>
  <si>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</si>
  <si>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</si>
  <si>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</si>
  <si>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</si>
  <si>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</si>
  <si>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</si>
  <si>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</si>
  <si>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</si>
  <si>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</si>
  <si>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</si>
  <si>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</si>
  <si>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</si>
  <si>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</si>
  <si>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</si>
  <si>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</si>
  <si>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</si>
  <si>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</si>
  <si>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</si>
  <si>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</si>
  <si>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</si>
  <si>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</si>
  <si>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</si>
  <si>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</si>
  <si>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</si>
  <si>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</si>
  <si>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</si>
  <si>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</si>
  <si>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</si>
  <si>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</si>
  <si>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</si>
  <si>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</si>
  <si>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</si>
  <si>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</si>
  <si>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</si>
  <si>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</si>
  <si>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</si>
  <si>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</si>
  <si>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</si>
  <si>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</si>
  <si>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</si>
  <si>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</si>
  <si>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</si>
  <si>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</si>
  <si>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</si>
  <si>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</si>
  <si>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</si>
  <si>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</si>
  <si>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</si>
  <si>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</si>
  <si>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</si>
  <si>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</si>
  <si>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</si>
  <si>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</si>
  <si>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</si>
  <si>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</si>
  <si>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</si>
  <si>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</si>
  <si>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</si>
  <si>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</si>
  <si>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</si>
  <si>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</si>
  <si>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</si>
  <si>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</si>
  <si>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</si>
  <si>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</si>
  <si>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</si>
  <si>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</si>
  <si>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</si>
  <si>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</si>
  <si>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</si>
  <si>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</si>
  <si>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</si>
  <si>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</si>
  <si>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</si>
  <si>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</si>
  <si>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</si>
  <si>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</si>
  <si>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</si>
  <si>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</si>
  <si>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</si>
  <si>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</si>
  <si>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</si>
  <si>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</si>
  <si>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</si>
  <si>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</si>
  <si>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一般会計</t>
  </si>
  <si>
    <t>里庄町水道事業会計</t>
  </si>
  <si>
    <t>里庄町公共下水道事業会計</t>
  </si>
  <si>
    <t>里庄町介護保険特別会計</t>
  </si>
  <si>
    <t>里庄町国民健康保険特別会計</t>
  </si>
  <si>
    <t>里庄町営墓地特別会計</t>
  </si>
  <si>
    <t>里庄町介護老人保健施設特別会計</t>
  </si>
  <si>
    <t>里庄町後期高齢者医療特別会計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</si>
  <si>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</si>
  <si>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</si>
  <si>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</si>
  <si>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</si>
  <si>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</si>
  <si>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</si>
  <si>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</si>
  <si>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</si>
  <si>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</si>
  <si>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</si>
  <si>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</si>
  <si>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</si>
  <si>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</si>
  <si>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</si>
  <si>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</si>
  <si>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</si>
  <si>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</si>
  <si>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</si>
  <si>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</si>
  <si>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</si>
  <si>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</si>
  <si>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</si>
  <si>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</si>
  <si>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</si>
  <si>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</si>
  <si>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交通災害共済特別会計</t>
    <rPh sb="0" eb="2">
      <t>コウツウ</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</si>
  <si>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</si>
  <si>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</si>
  <si>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</si>
  <si>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</si>
  <si>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</si>
  <si>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phoneticPr fontId="2"/>
  </si>
  <si>
    <t>-</t>
    <phoneticPr fontId="2"/>
  </si>
  <si>
    <t>-</t>
    <phoneticPr fontId="2"/>
  </si>
  <si>
    <t>文化振興基金</t>
    <rPh sb="0" eb="2">
      <t>ブンカ</t>
    </rPh>
    <rPh sb="2" eb="4">
      <t>シンコウ</t>
    </rPh>
    <rPh sb="4" eb="6">
      <t>キキン</t>
    </rPh>
    <phoneticPr fontId="5"/>
  </si>
  <si>
    <t>開発基金</t>
    <rPh sb="0" eb="2">
      <t>カイハツ</t>
    </rPh>
    <rPh sb="2" eb="4">
      <t>キキン</t>
    </rPh>
    <phoneticPr fontId="5"/>
  </si>
  <si>
    <t>教育施設整備改修基金</t>
    <rPh sb="0" eb="2">
      <t>キョウイク</t>
    </rPh>
    <rPh sb="2" eb="4">
      <t>シセツ</t>
    </rPh>
    <rPh sb="4" eb="6">
      <t>セイビ</t>
    </rPh>
    <rPh sb="6" eb="8">
      <t>カイシュウ</t>
    </rPh>
    <rPh sb="8" eb="10">
      <t>キキン</t>
    </rPh>
    <phoneticPr fontId="5"/>
  </si>
  <si>
    <t>スポーツ振興基金</t>
    <rPh sb="4" eb="6">
      <t>シンコウ</t>
    </rPh>
    <rPh sb="6" eb="8">
      <t>キキン</t>
    </rPh>
    <phoneticPr fontId="5"/>
  </si>
  <si>
    <t>いきいき里庄基金</t>
    <rPh sb="4" eb="6">
      <t>サトショウ</t>
    </rPh>
    <rPh sb="6" eb="8">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</si>
  <si>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</si>
  <si>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</si>
  <si>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</si>
  <si>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</si>
  <si>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</si>
  <si>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</si>
  <si>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</si>
  <si>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</si>
  <si>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</si>
  <si>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</si>
  <si>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充当可能財源である基金があるため将来負担比率が低くなっている。
施設の老朽化により、有形固定資産減価償却率が高くなっている。</t>
    <rPh sb="0" eb="2">
      <t>ジュウトウ</t>
    </rPh>
    <rPh sb="2" eb="4">
      <t>カノウ</t>
    </rPh>
    <rPh sb="4" eb="6">
      <t>ザイゲン</t>
    </rPh>
    <rPh sb="9" eb="11">
      <t>キキン</t>
    </rPh>
    <rPh sb="16" eb="18">
      <t>ショウライ</t>
    </rPh>
    <rPh sb="18" eb="20">
      <t>フタン</t>
    </rPh>
    <rPh sb="20" eb="22">
      <t>ヒリツ</t>
    </rPh>
    <rPh sb="23" eb="24">
      <t>ヒク</t>
    </rPh>
    <rPh sb="32" eb="34">
      <t>シセツ</t>
    </rPh>
    <rPh sb="35" eb="38">
      <t>ロウキュウカ</t>
    </rPh>
    <rPh sb="42" eb="44">
      <t>ユウケイ</t>
    </rPh>
    <rPh sb="44" eb="46">
      <t>コテイ</t>
    </rPh>
    <rPh sb="46" eb="48">
      <t>シサン</t>
    </rPh>
    <rPh sb="48" eb="50">
      <t>ゲンカ</t>
    </rPh>
    <rPh sb="50" eb="52">
      <t>ショウキャク</t>
    </rPh>
    <rPh sb="52" eb="53">
      <t>リツ</t>
    </rPh>
    <rPh sb="54" eb="55">
      <t>タカ</t>
    </rPh>
    <phoneticPr fontId="5"/>
  </si>
  <si>
    <t>将来負担比率・実質公債費比率は類似団体に比べ低く、健全な状態が保てている。
原則として交付税算入のあるもののみ起債しているため、実質公債費比率が低く抑えられている。</t>
    <rPh sb="0" eb="2">
      <t>ショウライ</t>
    </rPh>
    <rPh sb="2" eb="4">
      <t>フタン</t>
    </rPh>
    <rPh sb="4" eb="6">
      <t>ヒリツ</t>
    </rPh>
    <rPh sb="7" eb="9">
      <t>ジッシツ</t>
    </rPh>
    <rPh sb="9" eb="12">
      <t>コウサイヒ</t>
    </rPh>
    <rPh sb="12" eb="14">
      <t>ヒリツ</t>
    </rPh>
    <rPh sb="15" eb="17">
      <t>ルイジ</t>
    </rPh>
    <rPh sb="17" eb="19">
      <t>ダンタイ</t>
    </rPh>
    <rPh sb="20" eb="21">
      <t>クラ</t>
    </rPh>
    <rPh sb="22" eb="23">
      <t>ヒク</t>
    </rPh>
    <rPh sb="25" eb="27">
      <t>ケンゼン</t>
    </rPh>
    <rPh sb="28" eb="30">
      <t>ジョウタイ</t>
    </rPh>
    <rPh sb="31" eb="32">
      <t>タモ</t>
    </rPh>
    <rPh sb="45" eb="46">
      <t>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</si>
</sst>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46D-4A9D-986E-6E258EC74E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22284</c:v>
                </c:pt>
                <c:pt idx="1">
                  <c:v>30444</c:v>
                </c:pt>
                <c:pt idx="2">
                  <c:v>22991</c:v>
                </c:pt>
                <c:pt idx="3">
                  <c:v>50925</c:v>
                </c:pt>
                <c:pt idx="4">
                  <c:v>33937</c:v>
                </c:pt>
              </c:numCache>
            </c:numRef>
          </c:val>
          <c:smooth val="0"/>
          <c:extLst>
            <c:ext xmlns:c16="http://schemas.microsoft.com/office/drawing/2014/chart" uri="{C3380CC4-5D6E-409C-BE32-E72D297353CC}">
              <c16:uniqueId val="{00000001-746D-4A9D-986E-6E258EC74E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8.94</c:v>
                </c:pt>
                <c:pt idx="1">
                  <c:v>9.1300000000000008</c:v>
                </c:pt>
                <c:pt idx="2">
                  <c:v>8.74</c:v>
                </c:pt>
                <c:pt idx="3">
                  <c:v>7.9</c:v>
                </c:pt>
                <c:pt idx="4">
                  <c:v>11.8</c:v>
                </c:pt>
              </c:numCache>
            </c:numRef>
          </c:val>
          <c:extLst>
            <c:ext xmlns:c16="http://schemas.microsoft.com/office/drawing/2014/chart" uri="{C3380CC4-5D6E-409C-BE32-E72D297353CC}">
              <c16:uniqueId val="{00000000-DB87-4605-9A26-60FF2C1DC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24.65</c:v>
                </c:pt>
                <c:pt idx="1">
                  <c:v>28.2</c:v>
                </c:pt>
                <c:pt idx="2">
                  <c:v>32.28</c:v>
                </c:pt>
                <c:pt idx="3">
                  <c:v>32.409999999999997</c:v>
                </c:pt>
                <c:pt idx="4">
                  <c:v>33.630000000000003</c:v>
                </c:pt>
              </c:numCache>
            </c:numRef>
          </c:val>
          <c:extLst>
            <c:ext xmlns:c16="http://schemas.microsoft.com/office/drawing/2014/chart" uri="{C3380CC4-5D6E-409C-BE32-E72D297353CC}">
              <c16:uniqueId val="{00000001-DB87-4605-9A26-60FF2C1DC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4.84</c:v>
                </c:pt>
                <c:pt idx="2">
                  <c:v>4.26</c:v>
                </c:pt>
                <c:pt idx="3">
                  <c:v>0.76</c:v>
                </c:pt>
                <c:pt idx="4">
                  <c:v>7.78</c:v>
                </c:pt>
              </c:numCache>
            </c:numRef>
          </c:val>
          <c:smooth val="0"/>
          <c:extLst>
            <c:ext xmlns:c16="http://schemas.microsoft.com/office/drawing/2014/chart" uri="{C3380CC4-5D6E-409C-BE32-E72D297353CC}">
              <c16:uniqueId val="{00000002-DB87-4605-9A26-60FF2C1DC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800-4480-82F7-B25B4E4D19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00-4480-82F7-B25B4E4D19C1}"/>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0.02</c:v>
                </c:pt>
                <c:pt idx="4">
                  <c:v>#N/A</c:v>
                </c:pt>
                <c:pt idx="5">
                  <c:v>0.03</c:v>
                </c:pt>
                <c:pt idx="6">
                  <c:v>#N/A</c:v>
                </c:pt>
                <c:pt idx="7">
                  <c:v>0</c:v>
                </c:pt>
                <c:pt idx="8">
                  <c:v>#N/A</c:v>
                </c:pt>
                <c:pt idx="9">
                  <c:v>0.02</c:v>
                </c:pt>
              </c:numCache>
            </c:numRef>
          </c:val>
          <c:extLst>
            <c:ext xmlns:c16="http://schemas.microsoft.com/office/drawing/2014/chart" uri="{C3380CC4-5D6E-409C-BE32-E72D297353CC}">
              <c16:uniqueId val="{00000002-2800-4480-82F7-B25B4E4D19C1}"/>
            </c:ext>
          </c:extLst>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0.18</c:v>
                </c:pt>
                <c:pt idx="4">
                  <c:v>#N/A</c:v>
                </c:pt>
                <c:pt idx="5">
                  <c:v>0.28000000000000003</c:v>
                </c:pt>
                <c:pt idx="6">
                  <c:v>#N/A</c:v>
                </c:pt>
                <c:pt idx="7">
                  <c:v>0.09</c:v>
                </c:pt>
                <c:pt idx="8">
                  <c:v>#N/A</c:v>
                </c:pt>
                <c:pt idx="9">
                  <c:v>0.05</c:v>
                </c:pt>
              </c:numCache>
            </c:numRef>
          </c:val>
          <c:extLst>
            <c:ext xmlns:c16="http://schemas.microsoft.com/office/drawing/2014/chart" uri="{C3380CC4-5D6E-409C-BE32-E72D297353CC}">
              <c16:uniqueId val="{00000003-2800-4480-82F7-B25B4E4D19C1}"/>
            </c:ext>
          </c:extLst>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4-2800-4480-82F7-B25B4E4D19C1}"/>
            </c:ext>
          </c:extLst>
        </c:ser>
        <c:ser>
          <c:idx val="5"/>
          <c:order val="5"/>
          <c:tx>
            <c:strRef>
              <c:f>データシート!$A$32</c:f>
              <c:strCache>
                <c:ptCount val="1"/>
                <c:pt idx="0">
                  <c:v>里庄町国民健康保険特別会計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5.93</c:v>
                </c:pt>
                <c:pt idx="2">
                  <c:v>#N/A</c:v>
                </c:pt>
                <c:pt idx="3">
                  <c:v>1.1499999999999999</c:v>
                </c:pt>
                <c:pt idx="4">
                  <c:v>#N/A</c:v>
                </c:pt>
                <c:pt idx="5">
                  <c:v>1.06</c:v>
                </c:pt>
                <c:pt idx="6">
                  <c:v>#N/A</c:v>
                </c:pt>
                <c:pt idx="7">
                  <c:v>1.23</c:v>
                </c:pt>
                <c:pt idx="8">
                  <c:v>#N/A</c:v>
                </c:pt>
                <c:pt idx="9">
                  <c:v>0.84</c:v>
                </c:pt>
              </c:numCache>
            </c:numRef>
          </c:val>
          <c:extLst>
            <c:ext xmlns:c16="http://schemas.microsoft.com/office/drawing/2014/chart" uri="{C3380CC4-5D6E-409C-BE32-E72D297353CC}">
              <c16:uniqueId val="{00000005-2800-4480-82F7-B25B4E4D19C1}"/>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0.46</c:v>
                </c:pt>
                <c:pt idx="4">
                  <c:v>#N/A</c:v>
                </c:pt>
                <c:pt idx="5">
                  <c:v>0.5</c:v>
                </c:pt>
                <c:pt idx="6">
                  <c:v>#N/A</c:v>
                </c:pt>
                <c:pt idx="7">
                  <c:v>0.4</c:v>
                </c:pt>
                <c:pt idx="8">
                  <c:v>#N/A</c:v>
                </c:pt>
                <c:pt idx="9">
                  <c:v>0.89</c:v>
                </c:pt>
              </c:numCache>
            </c:numRef>
          </c:val>
          <c:extLst>
            <c:ext xmlns:c16="http://schemas.microsoft.com/office/drawing/2014/chart" uri="{C3380CC4-5D6E-409C-BE32-E72D297353CC}">
              <c16:uniqueId val="{00000006-2800-4480-82F7-B25B4E4D19C1}"/>
            </c:ext>
          </c:extLst>
        </c:ser>
        <c:ser>
          <c:idx val="7"/>
          <c:order val="7"/>
          <c:tx>
            <c:strRef>
              <c:f>データシート!$A$34</c:f>
              <c:strCache>
                <c:ptCount val="1"/>
                <c:pt idx="0">
                  <c:v>里庄町公共下水道事業会計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5.01</c:v>
                </c:pt>
                <c:pt idx="2">
                  <c:v>#N/A</c:v>
                </c:pt>
                <c:pt idx="3">
                  <c:v>3.72</c:v>
                </c:pt>
                <c:pt idx="4">
                  <c:v>#N/A</c:v>
                </c:pt>
                <c:pt idx="5">
                  <c:v>5.4</c:v>
                </c:pt>
                <c:pt idx="6">
                  <c:v>#N/A</c:v>
                </c:pt>
                <c:pt idx="7">
                  <c:v>7.99</c:v>
                </c:pt>
                <c:pt idx="8">
                  <c:v>#N/A</c:v>
                </c:pt>
                <c:pt idx="9">
                  <c:v>8.23</c:v>
                </c:pt>
              </c:numCache>
            </c:numRef>
          </c:val>
          <c:extLst>
            <c:ext xmlns:c16="http://schemas.microsoft.com/office/drawing/2014/chart" uri="{C3380CC4-5D6E-409C-BE32-E72D297353CC}">
              <c16:uniqueId val="{00000007-2800-4480-82F7-B25B4E4D19C1}"/>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c:v>
                </c:pt>
                <c:pt idx="2">
                  <c:v>#N/A</c:v>
                </c:pt>
                <c:pt idx="3">
                  <c:v>9.19</c:v>
                </c:pt>
                <c:pt idx="4">
                  <c:v>#N/A</c:v>
                </c:pt>
                <c:pt idx="5">
                  <c:v>9.41</c:v>
                </c:pt>
                <c:pt idx="6">
                  <c:v>#N/A</c:v>
                </c:pt>
                <c:pt idx="7">
                  <c:v>9.85</c:v>
                </c:pt>
                <c:pt idx="8">
                  <c:v>#N/A</c:v>
                </c:pt>
                <c:pt idx="9">
                  <c:v>9.16</c:v>
                </c:pt>
              </c:numCache>
            </c:numRef>
          </c:val>
          <c:extLst>
            <c:ext xmlns:c16="http://schemas.microsoft.com/office/drawing/2014/chart" uri="{C3380CC4-5D6E-409C-BE32-E72D297353CC}">
              <c16:uniqueId val="{00000008-2800-4480-82F7-B25B4E4D19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8.8699999999999992</c:v>
                </c:pt>
                <c:pt idx="2">
                  <c:v>#N/A</c:v>
                </c:pt>
                <c:pt idx="3">
                  <c:v>9.09</c:v>
                </c:pt>
                <c:pt idx="4">
                  <c:v>#N/A</c:v>
                </c:pt>
                <c:pt idx="5">
                  <c:v>8.7100000000000009</c:v>
                </c:pt>
                <c:pt idx="6">
                  <c:v>#N/A</c:v>
                </c:pt>
                <c:pt idx="7">
                  <c:v>7.82</c:v>
                </c:pt>
                <c:pt idx="8">
                  <c:v>#N/A</c:v>
                </c:pt>
                <c:pt idx="9">
                  <c:v>11.74</c:v>
                </c:pt>
              </c:numCache>
            </c:numRef>
          </c:val>
          <c:extLst>
            <c:ext xmlns:c16="http://schemas.microsoft.com/office/drawing/2014/chart" uri="{C3380CC4-5D6E-409C-BE32-E72D297353CC}">
              <c16:uniqueId val="{00000009-2800-4480-82F7-B25B4E4D19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365</c:v>
                </c:pt>
                <c:pt idx="5">
                  <c:v>377</c:v>
                </c:pt>
                <c:pt idx="8">
                  <c:v>378</c:v>
                </c:pt>
                <c:pt idx="11">
                  <c:v>379</c:v>
                </c:pt>
                <c:pt idx="14">
                  <c:v>379</c:v>
                </c:pt>
              </c:numCache>
            </c:numRef>
          </c:val>
          <c:extLst>
            <c:ext xmlns:c16="http://schemas.microsoft.com/office/drawing/2014/chart" uri="{C3380CC4-5D6E-409C-BE32-E72D297353CC}">
              <c16:uniqueId val="{00000000-22B6-46B9-9B07-E39275197F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B6-46B9-9B07-E39275197F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2</c:v>
                </c:pt>
                <c:pt idx="9">
                  <c:v>0</c:v>
                </c:pt>
                <c:pt idx="12">
                  <c:v>0</c:v>
                </c:pt>
              </c:numCache>
            </c:numRef>
          </c:val>
          <c:extLst>
            <c:ext xmlns:c16="http://schemas.microsoft.com/office/drawing/2014/chart" uri="{C3380CC4-5D6E-409C-BE32-E72D297353CC}">
              <c16:uniqueId val="{00000002-22B6-46B9-9B07-E39275197F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33</c:v>
                </c:pt>
                <c:pt idx="6">
                  <c:v>40</c:v>
                </c:pt>
                <c:pt idx="9">
                  <c:v>41</c:v>
                </c:pt>
                <c:pt idx="12">
                  <c:v>45</c:v>
                </c:pt>
              </c:numCache>
            </c:numRef>
          </c:val>
          <c:extLst>
            <c:ext xmlns:c16="http://schemas.microsoft.com/office/drawing/2014/chart" uri="{C3380CC4-5D6E-409C-BE32-E72D297353CC}">
              <c16:uniqueId val="{00000003-22B6-46B9-9B07-E39275197F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163</c:v>
                </c:pt>
                <c:pt idx="3">
                  <c:v>176</c:v>
                </c:pt>
                <c:pt idx="6">
                  <c:v>179</c:v>
                </c:pt>
                <c:pt idx="9">
                  <c:v>190</c:v>
                </c:pt>
                <c:pt idx="12">
                  <c:v>178</c:v>
                </c:pt>
              </c:numCache>
            </c:numRef>
          </c:val>
          <c:extLst>
            <c:ext xmlns:c16="http://schemas.microsoft.com/office/drawing/2014/chart" uri="{C3380CC4-5D6E-409C-BE32-E72D297353CC}">
              <c16:uniqueId val="{00000004-22B6-46B9-9B07-E39275197F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6-46B9-9B07-E39275197F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B6-46B9-9B07-E39275197F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354</c:v>
                </c:pt>
                <c:pt idx="3">
                  <c:v>364</c:v>
                </c:pt>
                <c:pt idx="6">
                  <c:v>347</c:v>
                </c:pt>
                <c:pt idx="9">
                  <c:v>351</c:v>
                </c:pt>
                <c:pt idx="12">
                  <c:v>350</c:v>
                </c:pt>
              </c:numCache>
            </c:numRef>
          </c:val>
          <c:extLst>
            <c:ext xmlns:c16="http://schemas.microsoft.com/office/drawing/2014/chart" uri="{C3380CC4-5D6E-409C-BE32-E72D297353CC}">
              <c16:uniqueId val="{00000007-22B6-46B9-9B07-E39275197F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183</c:v>
                </c:pt>
                <c:pt idx="2">
                  <c:v>#N/A</c:v>
                </c:pt>
                <c:pt idx="3">
                  <c:v>#N/A</c:v>
                </c:pt>
                <c:pt idx="4">
                  <c:v>199</c:v>
                </c:pt>
                <c:pt idx="5">
                  <c:v>#N/A</c:v>
                </c:pt>
                <c:pt idx="6">
                  <c:v>#N/A</c:v>
                </c:pt>
                <c:pt idx="7">
                  <c:v>190</c:v>
                </c:pt>
                <c:pt idx="8">
                  <c:v>#N/A</c:v>
                </c:pt>
                <c:pt idx="9">
                  <c:v>#N/A</c:v>
                </c:pt>
                <c:pt idx="10">
                  <c:v>203</c:v>
                </c:pt>
                <c:pt idx="11">
                  <c:v>#N/A</c:v>
                </c:pt>
                <c:pt idx="12">
                  <c:v>#N/A</c:v>
                </c:pt>
                <c:pt idx="13">
                  <c:v>194</c:v>
                </c:pt>
                <c:pt idx="14">
                  <c:v>#N/A</c:v>
                </c:pt>
              </c:numCache>
            </c:numRef>
          </c:val>
          <c:smooth val="0"/>
          <c:extLst>
            <c:ext xmlns:c16="http://schemas.microsoft.com/office/drawing/2014/chart" uri="{C3380CC4-5D6E-409C-BE32-E72D297353CC}">
              <c16:uniqueId val="{00000008-22B6-46B9-9B07-E39275197F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4750</c:v>
                </c:pt>
                <c:pt idx="5">
                  <c:v>4723</c:v>
                </c:pt>
                <c:pt idx="8">
                  <c:v>4670</c:v>
                </c:pt>
                <c:pt idx="11">
                  <c:v>4831</c:v>
                </c:pt>
                <c:pt idx="14">
                  <c:v>4810</c:v>
                </c:pt>
              </c:numCache>
            </c:numRef>
          </c:val>
          <c:extLst>
            <c:ext xmlns:c16="http://schemas.microsoft.com/office/drawing/2014/chart" uri="{C3380CC4-5D6E-409C-BE32-E72D297353CC}">
              <c16:uniqueId val="{00000000-299F-45D8-881B-45335A1711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c:v>
                </c:pt>
                <c:pt idx="5">
                  <c:v>37</c:v>
                </c:pt>
                <c:pt idx="8">
                  <c:v>31</c:v>
                </c:pt>
                <c:pt idx="11">
                  <c:v>25</c:v>
                </c:pt>
                <c:pt idx="14">
                  <c:v>20</c:v>
                </c:pt>
              </c:numCache>
            </c:numRef>
          </c:val>
          <c:extLst>
            <c:ext xmlns:c16="http://schemas.microsoft.com/office/drawing/2014/chart" uri="{C3380CC4-5D6E-409C-BE32-E72D297353CC}">
              <c16:uniqueId val="{00000001-299F-45D8-881B-45335A1711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3156</c:v>
                </c:pt>
                <c:pt idx="5">
                  <c:v>3263</c:v>
                </c:pt>
                <c:pt idx="8">
                  <c:v>3328</c:v>
                </c:pt>
                <c:pt idx="11">
                  <c:v>3429</c:v>
                </c:pt>
                <c:pt idx="14">
                  <c:v>3788</c:v>
                </c:pt>
              </c:numCache>
            </c:numRef>
          </c:val>
          <c:extLst>
            <c:ext xmlns:c16="http://schemas.microsoft.com/office/drawing/2014/chart" uri="{C3380CC4-5D6E-409C-BE32-E72D297353CC}">
              <c16:uniqueId val="{00000002-299F-45D8-881B-45335A1711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9F-45D8-881B-45335A1711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9F-45D8-881B-45335A1711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9F-45D8-881B-45335A1711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c:v>
                </c:pt>
                <c:pt idx="3">
                  <c:v>145</c:v>
                </c:pt>
                <c:pt idx="6">
                  <c:v>136</c:v>
                </c:pt>
                <c:pt idx="9">
                  <c:v>121</c:v>
                </c:pt>
                <c:pt idx="12">
                  <c:v>114</c:v>
                </c:pt>
              </c:numCache>
            </c:numRef>
          </c:val>
          <c:extLst>
            <c:ext xmlns:c16="http://schemas.microsoft.com/office/drawing/2014/chart" uri="{C3380CC4-5D6E-409C-BE32-E72D297353CC}">
              <c16:uniqueId val="{00000006-299F-45D8-881B-45335A1711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198</c:v>
                </c:pt>
                <c:pt idx="3">
                  <c:v>199</c:v>
                </c:pt>
                <c:pt idx="6">
                  <c:v>173</c:v>
                </c:pt>
                <c:pt idx="9">
                  <c:v>159</c:v>
                </c:pt>
                <c:pt idx="12">
                  <c:v>134</c:v>
                </c:pt>
              </c:numCache>
            </c:numRef>
          </c:val>
          <c:extLst>
            <c:ext xmlns:c16="http://schemas.microsoft.com/office/drawing/2014/chart" uri="{C3380CC4-5D6E-409C-BE32-E72D297353CC}">
              <c16:uniqueId val="{00000007-299F-45D8-881B-45335A1711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2807</c:v>
                </c:pt>
                <c:pt idx="3">
                  <c:v>2856</c:v>
                </c:pt>
                <c:pt idx="6">
                  <c:v>2884</c:v>
                </c:pt>
                <c:pt idx="9">
                  <c:v>2941</c:v>
                </c:pt>
                <c:pt idx="12">
                  <c:v>2845</c:v>
                </c:pt>
              </c:numCache>
            </c:numRef>
          </c:val>
          <c:extLst>
            <c:ext xmlns:c16="http://schemas.microsoft.com/office/drawing/2014/chart" uri="{C3380CC4-5D6E-409C-BE32-E72D297353CC}">
              <c16:uniqueId val="{00000008-299F-45D8-881B-45335A1711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119</c:v>
                </c:pt>
                <c:pt idx="3">
                  <c:v>109</c:v>
                </c:pt>
                <c:pt idx="6">
                  <c:v>86</c:v>
                </c:pt>
                <c:pt idx="9">
                  <c:v>80</c:v>
                </c:pt>
                <c:pt idx="12">
                  <c:v>80</c:v>
                </c:pt>
              </c:numCache>
            </c:numRef>
          </c:val>
          <c:extLst>
            <c:ext xmlns:c16="http://schemas.microsoft.com/office/drawing/2014/chart" uri="{C3380CC4-5D6E-409C-BE32-E72D297353CC}">
              <c16:uniqueId val="{00000009-299F-45D8-881B-45335A1711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3326</c:v>
                </c:pt>
                <c:pt idx="3">
                  <c:v>3365</c:v>
                </c:pt>
                <c:pt idx="6">
                  <c:v>3312</c:v>
                </c:pt>
                <c:pt idx="9">
                  <c:v>3598</c:v>
                </c:pt>
                <c:pt idx="12">
                  <c:v>3756</c:v>
                </c:pt>
              </c:numCache>
            </c:numRef>
          </c:val>
          <c:extLst>
            <c:ext xmlns:c16="http://schemas.microsoft.com/office/drawing/2014/chart" uri="{C3380CC4-5D6E-409C-BE32-E72D297353CC}">
              <c16:uniqueId val="{0000000A-299F-45D8-881B-45335A1711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9F-45D8-881B-45335A1711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943</c:v>
                </c:pt>
                <c:pt idx="1">
                  <c:v>982</c:v>
                </c:pt>
                <c:pt idx="2">
                  <c:v>1091</c:v>
                </c:pt>
              </c:numCache>
            </c:numRef>
          </c:val>
          <c:extLst>
            <c:ext xmlns:c16="http://schemas.microsoft.com/office/drawing/2014/chart" uri="{C3380CC4-5D6E-409C-BE32-E72D297353CC}">
              <c16:uniqueId val="{00000000-E494-442E-BC08-3F7EA2D86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c:v>
                </c:pt>
                <c:pt idx="1">
                  <c:v>72</c:v>
                </c:pt>
                <c:pt idx="2">
                  <c:v>207</c:v>
                </c:pt>
              </c:numCache>
            </c:numRef>
          </c:val>
          <c:extLst>
            <c:ext xmlns:c16="http://schemas.microsoft.com/office/drawing/2014/chart" uri="{C3380CC4-5D6E-409C-BE32-E72D297353CC}">
              <c16:uniqueId val="{00000001-E494-442E-BC08-3F7EA2D86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1117</c:v>
                </c:pt>
                <c:pt idx="1">
                  <c:v>1165</c:v>
                </c:pt>
                <c:pt idx="2">
                  <c:v>1250</c:v>
                </c:pt>
              </c:numCache>
            </c:numRef>
          </c:val>
          <c:extLst>
            <c:ext xmlns:c16="http://schemas.microsoft.com/office/drawing/2014/chart" uri="{C3380CC4-5D6E-409C-BE32-E72D297353CC}">
              <c16:uniqueId val="{00000002-E494-442E-BC08-3F7EA2D86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{8FD4C864-0F0E-4831-85A9-30933003C5FB}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FD-4D8A-8E5B-532053A4B4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{FFC46771-980E-4801-9F62-EB35FCBEEE63}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FD-4D8A-8E5B-532053A4B4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{8A8B9708-4591-4667-BF97-BFDDA863D9CB}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FD-4D8A-8E5B-532053A4B4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{37016F9D-5F76-4691-B66C-7130DCAC6363}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FD-4D8A-8E5B-532053A4B4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{35F62824-A4CA-4D81-8575-22F07B0031B5}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FD-4D8A-8E5B-532053A4B45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{89FF3843-48A6-4E05-9377-0AD36633C6D1}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FD-4D8A-8E5B-532053A4B45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{56747EB0-D901-4286-ABFA-C94DEA4970EA}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FD-4D8A-8E5B-532053A4B4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{3C76EAD2-B7BE-4E4D-8521-D9E8E873DE9A}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FD-4D8A-8E5B-532053A4B4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{5EAEA55A-CE96-4ABD-B79B-406E29E90996}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FD-4D8A-8E5B-532053A4B4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67</c:v>
                </c:pt>
                <c:pt idx="16">
                  <c:v>67.8</c:v>
                </c:pt>
                <c:pt idx="24">
                  <c:v>67.3</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FD-4D8A-8E5B-532053A4B4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{31CAD291-4214-4177-BA38-C1542709C249}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FD-4D8A-8E5B-532053A4B4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{B082ACC5-9BF6-4302-BECA-18A36E072086}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FD-4D8A-8E5B-532053A4B4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{35ABEBAE-267C-4418-B2CF-D49AEA6E0EB2}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FD-4D8A-8E5B-532053A4B4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{D8408A55-05BB-4B5B-A07A-70436FBFD97D}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FD-4D8A-8E5B-532053A4B4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{AB1FF84E-DB93-4EC5-BB87-45A497FCD339}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FD-4D8A-8E5B-532053A4B45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{6C6EEFA1-6D03-447B-B983-42F0267C0CDF}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FD-4D8A-8E5B-532053A4B45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{3ACE96F8-7C5F-42BA-A62A-D4FD26AB32FA}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FD-4D8A-8E5B-532053A4B45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{0C27F666-6936-4DCF-9FEF-18D81F109331}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FD-4D8A-8E5B-532053A4B45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{A8002706-0F2C-48E9-A4DB-786183A20C9D}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FD-4D8A-8E5B-532053A4B4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8FD-4D8A-8E5B-532053A4B452}"/>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{218C3E99-63D1-4933-87F0-79414E00EF56}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4D-4A11-8016-6C2C58F95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{6CBCD862-EC5D-4D75-9F97-58F2724A2025}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D-4A11-8016-6C2C58F95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{A9AD0CC3-A741-4B20-A413-A646AD0775D6}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D-4A11-8016-6C2C58F95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{70A59218-6271-4174-95D1-2E76A9B2FAB2}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D-4A11-8016-6C2C58F95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{5001B592-76FC-4D5B-92BD-8B4E97C6B1EE}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D-4A11-8016-6C2C58F9532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{09D0886C-5972-4BCB-B7E9-B730E0B36A45}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4D-4A11-8016-6C2C58F9532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{00C28E06-DC55-4FDE-A296-A607412B7E90}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4D-4A11-8016-6C2C58F9532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{5D40FFFD-1CE1-42FF-A6E6-E8C4009CF0B6}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4D-4A11-8016-6C2C58F9532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{131CE84D-8A5B-46B6-B328-50C67225083D}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4D-4A11-8016-6C2C58F95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7.6</c:v>
                </c:pt>
                <c:pt idx="16">
                  <c:v>7.6</c:v>
                </c:pt>
                <c:pt idx="24">
                  <c:v>7.6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4D-4A11-8016-6C2C58F953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{07930F33-BFA1-4980-BB28-011E1D7065C2}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4D-4A11-8016-6C2C58F953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{B44BEAFA-39BD-4535-BA94-A2D20C2EFF0F}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D-4A11-8016-6C2C58F95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{5EE88BAD-B5F0-4FC2-8F09-74746D16CFBB}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D-4A11-8016-6C2C58F95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{968B9451-C36F-405D-98A9-CD375FFF5977}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D-4A11-8016-6C2C58F95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{C13E1491-75E5-46F0-A5B1-80C9BB8B3868}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D-4A11-8016-6C2C58F9532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{2721EAF1-31D7-4393-B505-768172ECBF3E}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4D-4A11-8016-6C2C58F9532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{714C5701-5866-4FB8-BDFB-2BE24AE38DAF}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4D-4A11-8016-6C2C58F9532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{C06D51E0-F1EB-4F53-96A4-781D56113B3E}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4D-4A11-8016-6C2C58F9532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{29A3B3DC-4D80-4DB3-9C4E-68F7C4FF836E}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4D-4A11-8016-6C2C58F95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74D-4A11-8016-6C2C58F95326}"/>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2419</xdr:rowOff>
    </xdr:to>
    <xdr:cxnSp macro="">
      <xdr:nvCxnSpPr>
        <xdr:cNvPr id="70" name="直線コネクタ 69"/>
        <xdr:cNvCxnSpPr/>
      </xdr:nvCxnSpPr>
      <xdr:spPr>
        <a:xfrm>
          <a:off x="4114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150888</xdr:rowOff>
    </xdr:to>
    <xdr:cxnSp macro="">
      <xdr:nvCxnSpPr>
        <xdr:cNvPr id="73" name="直線コネクタ 72"/>
        <xdr:cNvCxnSpPr/>
      </xdr:nvCxnSpPr>
      <xdr:spPr>
        <a:xfrm>
          <a:off x="3225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139398</xdr:rowOff>
    </xdr:to>
    <xdr:cxnSp macro="">
      <xdr:nvCxnSpPr>
        <xdr:cNvPr id="76" name="直線コネクタ 75"/>
        <xdr:cNvCxnSpPr/>
      </xdr:nvCxnSpPr>
      <xdr:spPr>
        <a:xfrm>
          <a:off x="2336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139398</xdr:rowOff>
    </xdr:to>
    <xdr:cxnSp macro="">
      <xdr:nvCxnSpPr>
        <xdr:cNvPr id="79" name="直線コネクタ 78"/>
        <xdr:cNvCxnSpPr/>
      </xdr:nvCxnSpPr>
      <xdr:spPr>
        <a:xfrm>
          <a:off x="1447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や地方消費税交付金、法人事業税交付金が大幅に増え、一方の歳出では、新型コロナウイルス感染症の影響によるイベントの中止など特殊事情による経常的経費の減少により経常収支比率は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63</xdr:row>
      <xdr:rowOff>3302</xdr:rowOff>
    </xdr:to>
    <xdr:cxnSp macro="">
      <xdr:nvCxnSpPr>
        <xdr:cNvPr id="131" name="直線コネクタ 130"/>
        <xdr:cNvCxnSpPr/>
      </xdr:nvCxnSpPr>
      <xdr:spPr>
        <a:xfrm flipV="1">
          <a:off x="4114800" y="1056335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10414</xdr:rowOff>
    </xdr:to>
    <xdr:cxnSp macro="">
      <xdr:nvCxnSpPr>
        <xdr:cNvPr id="134" name="直線コネクタ 133"/>
        <xdr:cNvCxnSpPr/>
      </xdr:nvCxnSpPr>
      <xdr:spPr>
        <a:xfrm flipV="1">
          <a:off x="3225800" y="108046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10414</xdr:rowOff>
    </xdr:to>
    <xdr:cxnSp macro="">
      <xdr:nvCxnSpPr>
        <xdr:cNvPr id="137" name="直線コネクタ 136"/>
        <xdr:cNvCxnSpPr/>
      </xdr:nvCxnSpPr>
      <xdr:spPr>
        <a:xfrm>
          <a:off x="2336800" y="108673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167386</xdr:rowOff>
    </xdr:to>
    <xdr:cxnSp macro="">
      <xdr:nvCxnSpPr>
        <xdr:cNvPr id="140" name="直線コネクタ 139"/>
        <xdr:cNvCxnSpPr/>
      </xdr:nvCxnSpPr>
      <xdr:spPr>
        <a:xfrm flipV="1">
          <a:off x="1447800" y="108673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50" name="楕円 149"/>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1"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7" name="テキスト ボックス 156"/>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8" name="楕円 157"/>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9" name="テキスト ボックス 158"/>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155203</xdr:rowOff>
    </xdr:from>
    <xdr:to>
      <xdr:col>23</xdr:col>
      <xdr:colOff>133350</xdr:colOff>
      <xdr:row>81</xdr:row>
      <xdr:rowOff>34161</xdr:rowOff>
    </xdr:to>
    <xdr:cxnSp macro="">
      <xdr:nvCxnSpPr>
        <xdr:cNvPr id="196" name="直線コネクタ 195"/>
        <xdr:cNvCxnSpPr/>
      </xdr:nvCxnSpPr>
      <xdr:spPr>
        <a:xfrm>
          <a:off x="4114800" y="13871203"/>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105279</xdr:rowOff>
    </xdr:from>
    <xdr:to>
      <xdr:col>19</xdr:col>
      <xdr:colOff>133350</xdr:colOff>
      <xdr:row>80</xdr:row>
      <xdr:rowOff>155203</xdr:rowOff>
    </xdr:to>
    <xdr:cxnSp macro="">
      <xdr:nvCxnSpPr>
        <xdr:cNvPr id="199" name="直線コネクタ 198"/>
        <xdr:cNvCxnSpPr/>
      </xdr:nvCxnSpPr>
      <xdr:spPr>
        <a:xfrm>
          <a:off x="3225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94748</xdr:rowOff>
    </xdr:from>
    <xdr:to>
      <xdr:col>15</xdr:col>
      <xdr:colOff>82550</xdr:colOff>
      <xdr:row>80</xdr:row>
      <xdr:rowOff>105279</xdr:rowOff>
    </xdr:to>
    <xdr:cxnSp macro="">
      <xdr:nvCxnSpPr>
        <xdr:cNvPr id="202" name="直線コネクタ 201"/>
        <xdr:cNvCxnSpPr/>
      </xdr:nvCxnSpPr>
      <xdr:spPr>
        <a:xfrm>
          <a:off x="2336800" y="13810748"/>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94748</xdr:rowOff>
    </xdr:from>
    <xdr:to>
      <xdr:col>11</xdr:col>
      <xdr:colOff>31750</xdr:colOff>
      <xdr:row>80</xdr:row>
      <xdr:rowOff>109212</xdr:rowOff>
    </xdr:to>
    <xdr:cxnSp macro="">
      <xdr:nvCxnSpPr>
        <xdr:cNvPr id="205" name="直線コネクタ 204"/>
        <xdr:cNvCxnSpPr/>
      </xdr:nvCxnSpPr>
      <xdr:spPr>
        <a:xfrm flipV="1">
          <a:off x="1447800" y="13810748"/>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154811</xdr:rowOff>
    </xdr:from>
    <xdr:to>
      <xdr:col>23</xdr:col>
      <xdr:colOff>184150</xdr:colOff>
      <xdr:row>81</xdr:row>
      <xdr:rowOff>84961</xdr:rowOff>
    </xdr:to>
    <xdr:sp macro="" textlink="">
      <xdr:nvSpPr>
        <xdr:cNvPr id="215" name="楕円 214"/>
        <xdr:cNvSpPr/>
      </xdr:nvSpPr>
      <xdr:spPr>
        <a:xfrm>
          <a:off x="49022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76088</xdr:rowOff>
    </xdr:from>
    <xdr:ext cx="762000" cy="259045"/>
    <xdr:sp macro="" textlink="">
      <xdr:nvSpPr>
        <xdr:cNvPr id="216" name="人件費・物件費等の状況該当値テキスト"/>
        <xdr:cNvSpPr txBox="1"/>
      </xdr:nvSpPr>
      <xdr:spPr>
        <a:xfrm>
          <a:off x="5041900" y="137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104403</xdr:rowOff>
    </xdr:from>
    <xdr:to>
      <xdr:col>19</xdr:col>
      <xdr:colOff>184150</xdr:colOff>
      <xdr:row>81</xdr:row>
      <xdr:rowOff>34553</xdr:rowOff>
    </xdr:to>
    <xdr:sp macro="" textlink="">
      <xdr:nvSpPr>
        <xdr:cNvPr id="217" name="楕円 216"/>
        <xdr:cNvSpPr/>
      </xdr:nvSpPr>
      <xdr:spPr>
        <a:xfrm>
          <a:off x="4064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44730</xdr:rowOff>
    </xdr:from>
    <xdr:ext cx="736600" cy="259045"/>
    <xdr:sp macro="" textlink="">
      <xdr:nvSpPr>
        <xdr:cNvPr id="218" name="テキスト ボックス 217"/>
        <xdr:cNvSpPr txBox="1"/>
      </xdr:nvSpPr>
      <xdr:spPr>
        <a:xfrm>
          <a:off x="3733800" y="1358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54479</xdr:rowOff>
    </xdr:from>
    <xdr:to>
      <xdr:col>15</xdr:col>
      <xdr:colOff>133350</xdr:colOff>
      <xdr:row>80</xdr:row>
      <xdr:rowOff>156079</xdr:rowOff>
    </xdr:to>
    <xdr:sp macro="" textlink="">
      <xdr:nvSpPr>
        <xdr:cNvPr id="219" name="楕円 218"/>
        <xdr:cNvSpPr/>
      </xdr:nvSpPr>
      <xdr:spPr>
        <a:xfrm>
          <a:off x="3175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166256</xdr:rowOff>
    </xdr:from>
    <xdr:ext cx="762000" cy="259045"/>
    <xdr:sp macro="" textlink="">
      <xdr:nvSpPr>
        <xdr:cNvPr id="220" name="テキスト ボックス 219"/>
        <xdr:cNvSpPr txBox="1"/>
      </xdr:nvSpPr>
      <xdr:spPr>
        <a:xfrm>
          <a:off x="2844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43948</xdr:rowOff>
    </xdr:from>
    <xdr:to>
      <xdr:col>11</xdr:col>
      <xdr:colOff>82550</xdr:colOff>
      <xdr:row>80</xdr:row>
      <xdr:rowOff>145548</xdr:rowOff>
    </xdr:to>
    <xdr:sp macro="" textlink="">
      <xdr:nvSpPr>
        <xdr:cNvPr id="221" name="楕円 220"/>
        <xdr:cNvSpPr/>
      </xdr:nvSpPr>
      <xdr:spPr>
        <a:xfrm>
          <a:off x="2286000" y="13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155725</xdr:rowOff>
    </xdr:from>
    <xdr:ext cx="762000" cy="259045"/>
    <xdr:sp macro="" textlink="">
      <xdr:nvSpPr>
        <xdr:cNvPr id="222" name="テキスト ボックス 221"/>
        <xdr:cNvSpPr txBox="1"/>
      </xdr:nvSpPr>
      <xdr:spPr>
        <a:xfrm>
          <a:off x="1955800" y="135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58412</xdr:rowOff>
    </xdr:from>
    <xdr:to>
      <xdr:col>7</xdr:col>
      <xdr:colOff>31750</xdr:colOff>
      <xdr:row>80</xdr:row>
      <xdr:rowOff>160012</xdr:rowOff>
    </xdr:to>
    <xdr:sp macro="" textlink="">
      <xdr:nvSpPr>
        <xdr:cNvPr id="223" name="楕円 222"/>
        <xdr:cNvSpPr/>
      </xdr:nvSpPr>
      <xdr:spPr>
        <a:xfrm>
          <a:off x="1397000" y="137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170189</xdr:rowOff>
    </xdr:from>
    <xdr:ext cx="762000" cy="259045"/>
    <xdr:sp macro="" textlink="">
      <xdr:nvSpPr>
        <xdr:cNvPr id="224" name="テキスト ボックス 223"/>
        <xdr:cNvSpPr txBox="1"/>
      </xdr:nvSpPr>
      <xdr:spPr>
        <a:xfrm>
          <a:off x="1066800" y="135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ものが、定期昇給等に伴い上昇した年度もあるが、退職者の補充により年齢構成に変更があったためここ数年は類似団体を下回ってい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3" name="直線コネクタ 262"/>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6" name="直線コネクタ 265"/>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135164</xdr:rowOff>
    </xdr:to>
    <xdr:cxnSp macro="">
      <xdr:nvCxnSpPr>
        <xdr:cNvPr id="269" name="直線コネクタ 268"/>
        <xdr:cNvCxnSpPr/>
      </xdr:nvCxnSpPr>
      <xdr:spPr>
        <a:xfrm>
          <a:off x="13512800" y="145820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6" name="テキスト ボックス 28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7" name="楕円 286"/>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8" name="テキスト ボックス 287"/>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あるが、事務事業は大幅に増加しているものの、職員数抑制（新規採用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人に増加したため、今後は数値が上昇する見込みである。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117577</xdr:rowOff>
    </xdr:from>
    <xdr:to>
      <xdr:col>81</xdr:col>
      <xdr:colOff>44450</xdr:colOff>
      <xdr:row>60</xdr:row>
      <xdr:rowOff>119990</xdr:rowOff>
    </xdr:to>
    <xdr:cxnSp macro="">
      <xdr:nvCxnSpPr>
        <xdr:cNvPr id="320" name="直線コネクタ 319"/>
        <xdr:cNvCxnSpPr/>
      </xdr:nvCxnSpPr>
      <xdr:spPr>
        <a:xfrm>
          <a:off x="16179800" y="1040457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106959</xdr:rowOff>
    </xdr:from>
    <xdr:to>
      <xdr:col>77</xdr:col>
      <xdr:colOff>44450</xdr:colOff>
      <xdr:row>60</xdr:row>
      <xdr:rowOff>117577</xdr:rowOff>
    </xdr:to>
    <xdr:cxnSp macro="">
      <xdr:nvCxnSpPr>
        <xdr:cNvPr id="323" name="直線コネクタ 322"/>
        <xdr:cNvCxnSpPr/>
      </xdr:nvCxnSpPr>
      <xdr:spPr>
        <a:xfrm>
          <a:off x="15290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94412</xdr:rowOff>
    </xdr:from>
    <xdr:to>
      <xdr:col>72</xdr:col>
      <xdr:colOff>203200</xdr:colOff>
      <xdr:row>60</xdr:row>
      <xdr:rowOff>106959</xdr:rowOff>
    </xdr:to>
    <xdr:cxnSp macro="">
      <xdr:nvCxnSpPr>
        <xdr:cNvPr id="326" name="直線コネクタ 325"/>
        <xdr:cNvCxnSpPr/>
      </xdr:nvCxnSpPr>
      <xdr:spPr>
        <a:xfrm>
          <a:off x="14401800" y="1038141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94412</xdr:rowOff>
    </xdr:from>
    <xdr:to>
      <xdr:col>68</xdr:col>
      <xdr:colOff>152400</xdr:colOff>
      <xdr:row>60</xdr:row>
      <xdr:rowOff>103098</xdr:rowOff>
    </xdr:to>
    <xdr:cxnSp macro="">
      <xdr:nvCxnSpPr>
        <xdr:cNvPr id="329" name="直線コネクタ 328"/>
        <xdr:cNvCxnSpPr/>
      </xdr:nvCxnSpPr>
      <xdr:spPr>
        <a:xfrm flipV="1">
          <a:off x="13512800" y="103814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69190</xdr:rowOff>
    </xdr:from>
    <xdr:to>
      <xdr:col>81</xdr:col>
      <xdr:colOff>95250</xdr:colOff>
      <xdr:row>60</xdr:row>
      <xdr:rowOff>170790</xdr:rowOff>
    </xdr:to>
    <xdr:sp macro="" textlink="">
      <xdr:nvSpPr>
        <xdr:cNvPr id="339" name="楕円 338"/>
        <xdr:cNvSpPr/>
      </xdr:nvSpPr>
      <xdr:spPr>
        <a:xfrm>
          <a:off x="169672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161917</xdr:rowOff>
    </xdr:from>
    <xdr:ext cx="762000" cy="259045"/>
    <xdr:sp macro="" textlink="">
      <xdr:nvSpPr>
        <xdr:cNvPr id="340" name="定員管理の状況該当値テキスト"/>
        <xdr:cNvSpPr txBox="1"/>
      </xdr:nvSpPr>
      <xdr:spPr>
        <a:xfrm>
          <a:off x="17106900" y="102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66777</xdr:rowOff>
    </xdr:from>
    <xdr:to>
      <xdr:col>77</xdr:col>
      <xdr:colOff>95250</xdr:colOff>
      <xdr:row>60</xdr:row>
      <xdr:rowOff>168377</xdr:rowOff>
    </xdr:to>
    <xdr:sp macro="" textlink="">
      <xdr:nvSpPr>
        <xdr:cNvPr id="341" name="楕円 340"/>
        <xdr:cNvSpPr/>
      </xdr:nvSpPr>
      <xdr:spPr>
        <a:xfrm>
          <a:off x="16129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7104</xdr:rowOff>
    </xdr:from>
    <xdr:ext cx="736600" cy="259045"/>
    <xdr:sp macro="" textlink="">
      <xdr:nvSpPr>
        <xdr:cNvPr id="342" name="テキスト ボックス 341"/>
        <xdr:cNvSpPr txBox="1"/>
      </xdr:nvSpPr>
      <xdr:spPr>
        <a:xfrm>
          <a:off x="15798800" y="1012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56159</xdr:rowOff>
    </xdr:from>
    <xdr:to>
      <xdr:col>73</xdr:col>
      <xdr:colOff>44450</xdr:colOff>
      <xdr:row>60</xdr:row>
      <xdr:rowOff>157759</xdr:rowOff>
    </xdr:to>
    <xdr:sp macro="" textlink="">
      <xdr:nvSpPr>
        <xdr:cNvPr id="343" name="楕円 342"/>
        <xdr:cNvSpPr/>
      </xdr:nvSpPr>
      <xdr:spPr>
        <a:xfrm>
          <a:off x="15240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167936</xdr:rowOff>
    </xdr:from>
    <xdr:ext cx="762000" cy="259045"/>
    <xdr:sp macro="" textlink="">
      <xdr:nvSpPr>
        <xdr:cNvPr id="344" name="テキスト ボックス 343"/>
        <xdr:cNvSpPr txBox="1"/>
      </xdr:nvSpPr>
      <xdr:spPr>
        <a:xfrm>
          <a:off x="14909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43612</xdr:rowOff>
    </xdr:from>
    <xdr:to>
      <xdr:col>68</xdr:col>
      <xdr:colOff>203200</xdr:colOff>
      <xdr:row>60</xdr:row>
      <xdr:rowOff>145212</xdr:rowOff>
    </xdr:to>
    <xdr:sp macro="" textlink="">
      <xdr:nvSpPr>
        <xdr:cNvPr id="345" name="楕円 344"/>
        <xdr:cNvSpPr/>
      </xdr:nvSpPr>
      <xdr:spPr>
        <a:xfrm>
          <a:off x="14351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155389</xdr:rowOff>
    </xdr:from>
    <xdr:ext cx="762000" cy="259045"/>
    <xdr:sp macro="" textlink="">
      <xdr:nvSpPr>
        <xdr:cNvPr id="346" name="テキスト ボックス 345"/>
        <xdr:cNvSpPr txBox="1"/>
      </xdr:nvSpPr>
      <xdr:spPr>
        <a:xfrm>
          <a:off x="14020800" y="100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52298</xdr:rowOff>
    </xdr:from>
    <xdr:to>
      <xdr:col>64</xdr:col>
      <xdr:colOff>152400</xdr:colOff>
      <xdr:row>60</xdr:row>
      <xdr:rowOff>153898</xdr:rowOff>
    </xdr:to>
    <xdr:sp macro="" textlink="">
      <xdr:nvSpPr>
        <xdr:cNvPr id="347" name="楕円 346"/>
        <xdr:cNvSpPr/>
      </xdr:nvSpPr>
      <xdr:spPr>
        <a:xfrm>
          <a:off x="134620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164075</xdr:rowOff>
    </xdr:from>
    <xdr:ext cx="762000" cy="259045"/>
    <xdr:sp macro="" textlink="">
      <xdr:nvSpPr>
        <xdr:cNvPr id="348" name="テキスト ボックス 347"/>
        <xdr:cNvSpPr txBox="1"/>
      </xdr:nvSpPr>
      <xdr:spPr>
        <a:xfrm>
          <a:off x="13131800" y="101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により増加傾向にあるものの、それに伴って基準財政需要額算入額も増加しており、また、起債額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164677</xdr:rowOff>
    </xdr:to>
    <xdr:cxnSp macro="">
      <xdr:nvCxnSpPr>
        <xdr:cNvPr id="381" name="直線コネクタ 380"/>
        <xdr:cNvCxnSpPr/>
      </xdr:nvCxnSpPr>
      <xdr:spPr>
        <a:xfrm flipV="1">
          <a:off x="16179800" y="716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41</xdr:row>
      <xdr:rowOff>164677</xdr:rowOff>
    </xdr:to>
    <xdr:cxnSp macro="">
      <xdr:nvCxnSpPr>
        <xdr:cNvPr id="384" name="直線コネクタ 383"/>
        <xdr:cNvCxnSpPr/>
      </xdr:nvCxnSpPr>
      <xdr:spPr>
        <a:xfrm>
          <a:off x="15290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7" name="直線コネクタ 386"/>
        <xdr:cNvCxnSpPr/>
      </xdr:nvCxnSpPr>
      <xdr:spPr>
        <a:xfrm>
          <a:off x="14401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164677</xdr:rowOff>
    </xdr:to>
    <xdr:cxnSp macro="">
      <xdr:nvCxnSpPr>
        <xdr:cNvPr id="390" name="直線コネクタ 389"/>
        <xdr:cNvCxnSpPr/>
      </xdr:nvCxnSpPr>
      <xdr:spPr>
        <a:xfrm>
          <a:off x="13512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401" name="公債費負担の状況該当値テキスト"/>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09" name="テキスト ボックス 408"/>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143002</xdr:rowOff>
    </xdr:to>
    <xdr:cxnSp macro="">
      <xdr:nvCxnSpPr>
        <xdr:cNvPr id="64" name="直線コネクタ 63"/>
        <xdr:cNvCxnSpPr/>
      </xdr:nvCxnSpPr>
      <xdr:spPr>
        <a:xfrm flipV="1">
          <a:off x="3987800" y="57277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33</xdr:row>
      <xdr:rowOff>143002</xdr:rowOff>
    </xdr:to>
    <xdr:cxnSp macro="">
      <xdr:nvCxnSpPr>
        <xdr:cNvPr id="67" name="直線コネクタ 66"/>
        <xdr:cNvCxnSpPr/>
      </xdr:nvCxnSpPr>
      <xdr:spPr>
        <a:xfrm>
          <a:off x="3098800" y="5764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83566</xdr:rowOff>
    </xdr:from>
    <xdr:to>
      <xdr:col>15</xdr:col>
      <xdr:colOff>98425</xdr:colOff>
      <xdr:row>33</xdr:row>
      <xdr:rowOff>106426</xdr:rowOff>
    </xdr:to>
    <xdr:cxnSp macro="">
      <xdr:nvCxnSpPr>
        <xdr:cNvPr id="70" name="直線コネクタ 69"/>
        <xdr:cNvCxnSpPr/>
      </xdr:nvCxnSpPr>
      <xdr:spPr>
        <a:xfrm>
          <a:off x="2209800" y="5741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83566</xdr:rowOff>
    </xdr:from>
    <xdr:to>
      <xdr:col>11</xdr:col>
      <xdr:colOff>9525</xdr:colOff>
      <xdr:row>33</xdr:row>
      <xdr:rowOff>106426</xdr:rowOff>
    </xdr:to>
    <xdr:cxnSp macro="">
      <xdr:nvCxnSpPr>
        <xdr:cNvPr id="73" name="直線コネクタ 72"/>
        <xdr:cNvCxnSpPr/>
      </xdr:nvCxnSpPr>
      <xdr:spPr>
        <a:xfrm flipV="1">
          <a:off x="1320800" y="5741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3" name="楕円 82"/>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4"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92202</xdr:rowOff>
    </xdr:from>
    <xdr:to>
      <xdr:col>20</xdr:col>
      <xdr:colOff>38100</xdr:colOff>
      <xdr:row>34</xdr:row>
      <xdr:rowOff>22352</xdr:rowOff>
    </xdr:to>
    <xdr:sp macro="" textlink="">
      <xdr:nvSpPr>
        <xdr:cNvPr id="85" name="楕円 84"/>
        <xdr:cNvSpPr/>
      </xdr:nvSpPr>
      <xdr:spPr>
        <a:xfrm>
          <a:off x="3937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32529</xdr:rowOff>
    </xdr:from>
    <xdr:ext cx="736600" cy="259045"/>
    <xdr:sp macro="" textlink="">
      <xdr:nvSpPr>
        <xdr:cNvPr id="86" name="テキスト ボックス 85"/>
        <xdr:cNvSpPr txBox="1"/>
      </xdr:nvSpPr>
      <xdr:spPr>
        <a:xfrm>
          <a:off x="3606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55626</xdr:rowOff>
    </xdr:from>
    <xdr:to>
      <xdr:col>15</xdr:col>
      <xdr:colOff>149225</xdr:colOff>
      <xdr:row>33</xdr:row>
      <xdr:rowOff>157226</xdr:rowOff>
    </xdr:to>
    <xdr:sp macro="" textlink="">
      <xdr:nvSpPr>
        <xdr:cNvPr id="87" name="楕円 86"/>
        <xdr:cNvSpPr/>
      </xdr:nvSpPr>
      <xdr:spPr>
        <a:xfrm>
          <a:off x="3048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167403</xdr:rowOff>
    </xdr:from>
    <xdr:ext cx="762000" cy="259045"/>
    <xdr:sp macro="" textlink="">
      <xdr:nvSpPr>
        <xdr:cNvPr id="88" name="テキスト ボックス 87"/>
        <xdr:cNvSpPr txBox="1"/>
      </xdr:nvSpPr>
      <xdr:spPr>
        <a:xfrm>
          <a:off x="2717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32766</xdr:rowOff>
    </xdr:from>
    <xdr:to>
      <xdr:col>11</xdr:col>
      <xdr:colOff>60325</xdr:colOff>
      <xdr:row>33</xdr:row>
      <xdr:rowOff>134366</xdr:rowOff>
    </xdr:to>
    <xdr:sp macro="" textlink="">
      <xdr:nvSpPr>
        <xdr:cNvPr id="89" name="楕円 88"/>
        <xdr:cNvSpPr/>
      </xdr:nvSpPr>
      <xdr:spPr>
        <a:xfrm>
          <a:off x="2159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144543</xdr:rowOff>
    </xdr:from>
    <xdr:ext cx="762000" cy="259045"/>
    <xdr:sp macro="" textlink="">
      <xdr:nvSpPr>
        <xdr:cNvPr id="90" name="テキスト ボックス 89"/>
        <xdr:cNvSpPr txBox="1"/>
      </xdr:nvSpPr>
      <xdr:spPr>
        <a:xfrm>
          <a:off x="1828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146050</xdr:rowOff>
    </xdr:to>
    <xdr:cxnSp macro="">
      <xdr:nvCxnSpPr>
        <xdr:cNvPr id="127" name="直線コネクタ 126"/>
        <xdr:cNvCxnSpPr/>
      </xdr:nvCxnSpPr>
      <xdr:spPr>
        <a:xfrm flipV="1">
          <a:off x="15671800" y="2951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53522</xdr:rowOff>
    </xdr:to>
    <xdr:cxnSp macro="">
      <xdr:nvCxnSpPr>
        <xdr:cNvPr id="130" name="直線コネクタ 129"/>
        <xdr:cNvCxnSpPr/>
      </xdr:nvCxnSpPr>
      <xdr:spPr>
        <a:xfrm flipV="1">
          <a:off x="14782800" y="30607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64407</xdr:rowOff>
    </xdr:to>
    <xdr:cxnSp macro="">
      <xdr:nvCxnSpPr>
        <xdr:cNvPr id="133" name="直線コネクタ 132"/>
        <xdr:cNvCxnSpPr/>
      </xdr:nvCxnSpPr>
      <xdr:spPr>
        <a:xfrm flipV="1">
          <a:off x="13893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64407</xdr:rowOff>
    </xdr:to>
    <xdr:cxnSp macro="">
      <xdr:nvCxnSpPr>
        <xdr:cNvPr id="136" name="直線コネクタ 135"/>
        <xdr:cNvCxnSpPr/>
      </xdr:nvCxnSpPr>
      <xdr:spPr>
        <a:xfrm>
          <a:off x="13004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2" name="楕円 151"/>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3" name="テキスト ボックス 152"/>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　　また、ここ数年は、障害者・障害児にかかる費用の増加が、扶助費が増える大きな要因となっている。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69850</xdr:rowOff>
    </xdr:to>
    <xdr:cxnSp macro="">
      <xdr:nvCxnSpPr>
        <xdr:cNvPr id="187" name="直線コネクタ 186"/>
        <xdr:cNvCxnSpPr/>
      </xdr:nvCxnSpPr>
      <xdr:spPr>
        <a:xfrm flipV="1">
          <a:off x="3987800" y="1012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158750</xdr:rowOff>
    </xdr:to>
    <xdr:cxnSp macro="">
      <xdr:nvCxnSpPr>
        <xdr:cNvPr id="190" name="直線コネクタ 189"/>
        <xdr:cNvCxnSpPr/>
      </xdr:nvCxnSpPr>
      <xdr:spPr>
        <a:xfrm flipV="1">
          <a:off x="3098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158750</xdr:rowOff>
    </xdr:to>
    <xdr:cxnSp macro="">
      <xdr:nvCxnSpPr>
        <xdr:cNvPr id="193" name="直線コネクタ 192"/>
        <xdr:cNvCxnSpPr/>
      </xdr:nvCxnSpPr>
      <xdr:spPr>
        <a:xfrm>
          <a:off x="2209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107950</xdr:rowOff>
    </xdr:to>
    <xdr:cxnSp macro="">
      <xdr:nvCxnSpPr>
        <xdr:cNvPr id="196" name="直線コネクタ 195"/>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6" name="楕円 205"/>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7"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8" name="楕円 207"/>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9" name="テキスト ボックス 20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0" name="楕円 209"/>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1" name="テキスト ボックス 210"/>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2" name="楕円 211"/>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3" name="テキスト ボックス 212"/>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4" name="楕円 213"/>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5" name="テキスト ボックス 214"/>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81280</xdr:rowOff>
    </xdr:to>
    <xdr:cxnSp macro="">
      <xdr:nvCxnSpPr>
        <xdr:cNvPr id="247" name="直線コネクタ 246"/>
        <xdr:cNvCxnSpPr/>
      </xdr:nvCxnSpPr>
      <xdr:spPr>
        <a:xfrm flipV="1">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81280</xdr:rowOff>
    </xdr:to>
    <xdr:cxnSp macro="">
      <xdr:nvCxnSpPr>
        <xdr:cNvPr id="250" name="直線コネクタ 249"/>
        <xdr:cNvCxnSpPr/>
      </xdr:nvCxnSpPr>
      <xdr:spPr>
        <a:xfrm>
          <a:off x="14782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66040</xdr:rowOff>
    </xdr:to>
    <xdr:cxnSp macro="">
      <xdr:nvCxnSpPr>
        <xdr:cNvPr id="253" name="直線コネクタ 252"/>
        <xdr:cNvCxnSpPr/>
      </xdr:nvCxnSpPr>
      <xdr:spPr>
        <a:xfrm>
          <a:off x="13893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104140</xdr:rowOff>
    </xdr:to>
    <xdr:cxnSp macro="">
      <xdr:nvCxnSpPr>
        <xdr:cNvPr id="256" name="直線コネクタ 255"/>
        <xdr:cNvCxnSpPr/>
      </xdr:nvCxnSpPr>
      <xdr:spPr>
        <a:xfrm flipV="1">
          <a:off x="13004800" y="996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7"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69" name="テキスト ボックス 268"/>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127017</xdr:rowOff>
    </xdr:from>
    <xdr:ext cx="762000" cy="259045"/>
    <xdr:sp macro="" textlink="">
      <xdr:nvSpPr>
        <xdr:cNvPr id="271" name="テキスト ボックス 270"/>
        <xdr:cNvSpPr txBox="1"/>
      </xdr:nvSpPr>
      <xdr:spPr>
        <a:xfrm>
          <a:off x="14401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73" name="テキスト ボックス 272"/>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4" name="楕円 273"/>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5" name="テキスト ボックス 274"/>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であり今後も継続すると見込まれ、また、ごみ処理施設等の施設が老朽化し建て替えや維持管理コストの増加による負担金の増額が見込まれるため、今後も増加傾向が続くと考えられ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66040</xdr:rowOff>
    </xdr:to>
    <xdr:cxnSp macro="">
      <xdr:nvCxnSpPr>
        <xdr:cNvPr id="308" name="直線コネクタ 307"/>
        <xdr:cNvCxnSpPr/>
      </xdr:nvCxnSpPr>
      <xdr:spPr>
        <a:xfrm>
          <a:off x="15671800" y="654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149860</xdr:rowOff>
    </xdr:to>
    <xdr:cxnSp macro="">
      <xdr:nvCxnSpPr>
        <xdr:cNvPr id="311" name="直線コネクタ 310"/>
        <xdr:cNvCxnSpPr/>
      </xdr:nvCxnSpPr>
      <xdr:spPr>
        <a:xfrm flipV="1">
          <a:off x="14782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149860</xdr:rowOff>
    </xdr:to>
    <xdr:cxnSp macro="">
      <xdr:nvCxnSpPr>
        <xdr:cNvPr id="314" name="直線コネクタ 313"/>
        <xdr:cNvCxnSpPr/>
      </xdr:nvCxnSpPr>
      <xdr:spPr>
        <a:xfrm>
          <a:off x="13893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81280</xdr:rowOff>
    </xdr:to>
    <xdr:cxnSp macro="">
      <xdr:nvCxnSpPr>
        <xdr:cNvPr id="317" name="直線コネクタ 316"/>
        <xdr:cNvCxnSpPr/>
      </xdr:nvCxnSpPr>
      <xdr:spPr>
        <a:xfrm flipV="1">
          <a:off x="13004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27" name="楕円 326"/>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28"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29" name="楕円 328"/>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0" name="テキスト ボックス 329"/>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1" name="楕円 330"/>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2" name="テキスト ボックス 331"/>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3" name="楕円 332"/>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4" name="テキスト ボックス 333"/>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5" name="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85852</xdr:rowOff>
    </xdr:to>
    <xdr:cxnSp macro="">
      <xdr:nvCxnSpPr>
        <xdr:cNvPr id="366" name="直線コネクタ 365"/>
        <xdr:cNvCxnSpPr/>
      </xdr:nvCxnSpPr>
      <xdr:spPr>
        <a:xfrm flipV="1">
          <a:off x="3987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90424</xdr:rowOff>
    </xdr:to>
    <xdr:cxnSp macro="">
      <xdr:nvCxnSpPr>
        <xdr:cNvPr id="369" name="直線コネクタ 368"/>
        <xdr:cNvCxnSpPr/>
      </xdr:nvCxnSpPr>
      <xdr:spPr>
        <a:xfrm flipV="1">
          <a:off x="3098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72" name="直線コネクタ 371"/>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5" name="直線コネクタ 374"/>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5" name="楕円 384"/>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6"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7" name="楕円 386"/>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8" name="テキスト ボックス 387"/>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9" name="楕円 388"/>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0" name="テキスト ボックス 389"/>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1" name="楕円 390"/>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2" name="テキスト ボックス 391"/>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35561</xdr:rowOff>
    </xdr:to>
    <xdr:cxnSp macro="">
      <xdr:nvCxnSpPr>
        <xdr:cNvPr id="427" name="直線コネクタ 426"/>
        <xdr:cNvCxnSpPr/>
      </xdr:nvCxnSpPr>
      <xdr:spPr>
        <a:xfrm flipV="1">
          <a:off x="15671800" y="132638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1270</xdr:rowOff>
    </xdr:to>
    <xdr:cxnSp macro="">
      <xdr:nvCxnSpPr>
        <xdr:cNvPr id="430" name="直線コネクタ 429"/>
        <xdr:cNvCxnSpPr/>
      </xdr:nvCxnSpPr>
      <xdr:spPr>
        <a:xfrm flipV="1">
          <a:off x="14782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79</xdr:row>
      <xdr:rowOff>1270</xdr:rowOff>
    </xdr:to>
    <xdr:cxnSp macro="">
      <xdr:nvCxnSpPr>
        <xdr:cNvPr id="433" name="直線コネクタ 432"/>
        <xdr:cNvCxnSpPr/>
      </xdr:nvCxnSpPr>
      <xdr:spPr>
        <a:xfrm>
          <a:off x="13893800" y="134277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142239</xdr:rowOff>
    </xdr:to>
    <xdr:cxnSp macro="">
      <xdr:nvCxnSpPr>
        <xdr:cNvPr id="436" name="直線コネクタ 435"/>
        <xdr:cNvCxnSpPr/>
      </xdr:nvCxnSpPr>
      <xdr:spPr>
        <a:xfrm flipV="1">
          <a:off x="13004800" y="134277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6" name="楕円 445"/>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7"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49" name="テキスト ボックス 448"/>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0" name="楕円 449"/>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1" name="テキスト ボックス 450"/>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2" name="楕円 451"/>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3" name="テキスト ボックス 452"/>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4" name="楕円 453"/>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5" name="テキスト ボックス 454"/>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26871</xdr:rowOff>
    </xdr:from>
    <xdr:to>
      <xdr:col>29</xdr:col>
      <xdr:colOff>127000</xdr:colOff>
      <xdr:row>19</xdr:row>
      <xdr:rowOff>61422</xdr:rowOff>
    </xdr:to>
    <xdr:cxnSp macro="">
      <xdr:nvCxnSpPr>
        <xdr:cNvPr id="52" name="直線コネクタ 51"/>
        <xdr:cNvCxnSpPr/>
      </xdr:nvCxnSpPr>
      <xdr:spPr bwMode="auto">
        <a:xfrm flipV="1">
          <a:off x="5003800" y="3332046"/>
          <a:ext cx="647700" cy="3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61422</xdr:rowOff>
    </xdr:from>
    <xdr:to>
      <xdr:col>26</xdr:col>
      <xdr:colOff>50800</xdr:colOff>
      <xdr:row>19</xdr:row>
      <xdr:rowOff>98475</xdr:rowOff>
    </xdr:to>
    <xdr:cxnSp macro="">
      <xdr:nvCxnSpPr>
        <xdr:cNvPr id="55" name="直線コネクタ 54"/>
        <xdr:cNvCxnSpPr/>
      </xdr:nvCxnSpPr>
      <xdr:spPr bwMode="auto">
        <a:xfrm flipV="1">
          <a:off x="4305300" y="3366597"/>
          <a:ext cx="698500" cy="3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98475</xdr:rowOff>
    </xdr:from>
    <xdr:to>
      <xdr:col>22</xdr:col>
      <xdr:colOff>114300</xdr:colOff>
      <xdr:row>19</xdr:row>
      <xdr:rowOff>111995</xdr:rowOff>
    </xdr:to>
    <xdr:cxnSp macro="">
      <xdr:nvCxnSpPr>
        <xdr:cNvPr id="58" name="直線コネクタ 57"/>
        <xdr:cNvCxnSpPr/>
      </xdr:nvCxnSpPr>
      <xdr:spPr bwMode="auto">
        <a:xfrm flipV="1">
          <a:off x="3606800" y="3403650"/>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111995</xdr:rowOff>
    </xdr:from>
    <xdr:to>
      <xdr:col>18</xdr:col>
      <xdr:colOff>177800</xdr:colOff>
      <xdr:row>19</xdr:row>
      <xdr:rowOff>119911</xdr:rowOff>
    </xdr:to>
    <xdr:cxnSp macro="">
      <xdr:nvCxnSpPr>
        <xdr:cNvPr id="61" name="直線コネクタ 60"/>
        <xdr:cNvCxnSpPr/>
      </xdr:nvCxnSpPr>
      <xdr:spPr bwMode="auto">
        <a:xfrm flipV="1">
          <a:off x="2908300" y="3417170"/>
          <a:ext cx="698500" cy="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147521</xdr:rowOff>
    </xdr:from>
    <xdr:to>
      <xdr:col>29</xdr:col>
      <xdr:colOff>177800</xdr:colOff>
      <xdr:row>19</xdr:row>
      <xdr:rowOff>77671</xdr:rowOff>
    </xdr:to>
    <xdr:sp macro="" textlink="">
      <xdr:nvSpPr>
        <xdr:cNvPr id="71" name="楕円 70"/>
        <xdr:cNvSpPr/>
      </xdr:nvSpPr>
      <xdr:spPr bwMode="auto">
        <a:xfrm>
          <a:off x="5600700" y="32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119598</xdr:rowOff>
    </xdr:from>
    <xdr:ext cx="762000" cy="259045"/>
    <xdr:sp macro="" textlink="">
      <xdr:nvSpPr>
        <xdr:cNvPr id="72" name="人口1人当たり決算額の推移該当値テキスト130"/>
        <xdr:cNvSpPr txBox="1"/>
      </xdr:nvSpPr>
      <xdr:spPr>
        <a:xfrm>
          <a:off x="5740400" y="325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10622</xdr:rowOff>
    </xdr:from>
    <xdr:to>
      <xdr:col>26</xdr:col>
      <xdr:colOff>101600</xdr:colOff>
      <xdr:row>19</xdr:row>
      <xdr:rowOff>112222</xdr:rowOff>
    </xdr:to>
    <xdr:sp macro="" textlink="">
      <xdr:nvSpPr>
        <xdr:cNvPr id="73" name="楕円 72"/>
        <xdr:cNvSpPr/>
      </xdr:nvSpPr>
      <xdr:spPr bwMode="auto">
        <a:xfrm>
          <a:off x="4953000" y="331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96999</xdr:rowOff>
    </xdr:from>
    <xdr:ext cx="736600" cy="259045"/>
    <xdr:sp macro="" textlink="">
      <xdr:nvSpPr>
        <xdr:cNvPr id="74" name="テキスト ボックス 73"/>
        <xdr:cNvSpPr txBox="1"/>
      </xdr:nvSpPr>
      <xdr:spPr>
        <a:xfrm>
          <a:off x="4622800" y="34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47675</xdr:rowOff>
    </xdr:from>
    <xdr:to>
      <xdr:col>22</xdr:col>
      <xdr:colOff>165100</xdr:colOff>
      <xdr:row>19</xdr:row>
      <xdr:rowOff>149275</xdr:rowOff>
    </xdr:to>
    <xdr:sp macro="" textlink="">
      <xdr:nvSpPr>
        <xdr:cNvPr id="75" name="楕円 74"/>
        <xdr:cNvSpPr/>
      </xdr:nvSpPr>
      <xdr:spPr bwMode="auto">
        <a:xfrm>
          <a:off x="4254500" y="335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134052</xdr:rowOff>
    </xdr:from>
    <xdr:ext cx="762000" cy="259045"/>
    <xdr:sp macro="" textlink="">
      <xdr:nvSpPr>
        <xdr:cNvPr id="76" name="テキスト ボックス 75"/>
        <xdr:cNvSpPr txBox="1"/>
      </xdr:nvSpPr>
      <xdr:spPr>
        <a:xfrm>
          <a:off x="3924300" y="34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61195</xdr:rowOff>
    </xdr:from>
    <xdr:to>
      <xdr:col>19</xdr:col>
      <xdr:colOff>38100</xdr:colOff>
      <xdr:row>19</xdr:row>
      <xdr:rowOff>162795</xdr:rowOff>
    </xdr:to>
    <xdr:sp macro="" textlink="">
      <xdr:nvSpPr>
        <xdr:cNvPr id="77" name="楕円 76"/>
        <xdr:cNvSpPr/>
      </xdr:nvSpPr>
      <xdr:spPr bwMode="auto">
        <a:xfrm>
          <a:off x="3556000" y="336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147572</xdr:rowOff>
    </xdr:from>
    <xdr:ext cx="762000" cy="259045"/>
    <xdr:sp macro="" textlink="">
      <xdr:nvSpPr>
        <xdr:cNvPr id="78" name="テキスト ボックス 77"/>
        <xdr:cNvSpPr txBox="1"/>
      </xdr:nvSpPr>
      <xdr:spPr>
        <a:xfrm>
          <a:off x="3225800" y="34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69111</xdr:rowOff>
    </xdr:from>
    <xdr:to>
      <xdr:col>15</xdr:col>
      <xdr:colOff>101600</xdr:colOff>
      <xdr:row>19</xdr:row>
      <xdr:rowOff>170711</xdr:rowOff>
    </xdr:to>
    <xdr:sp macro="" textlink="">
      <xdr:nvSpPr>
        <xdr:cNvPr id="79" name="楕円 78"/>
        <xdr:cNvSpPr/>
      </xdr:nvSpPr>
      <xdr:spPr bwMode="auto">
        <a:xfrm>
          <a:off x="2857500" y="337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155488</xdr:rowOff>
    </xdr:from>
    <xdr:ext cx="762000" cy="259045"/>
    <xdr:sp macro="" textlink="">
      <xdr:nvSpPr>
        <xdr:cNvPr id="80" name="テキスト ボックス 79"/>
        <xdr:cNvSpPr txBox="1"/>
      </xdr:nvSpPr>
      <xdr:spPr>
        <a:xfrm>
          <a:off x="2527300" y="346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32703</xdr:rowOff>
    </xdr:from>
    <xdr:to>
      <xdr:col>29</xdr:col>
      <xdr:colOff>127000</xdr:colOff>
      <xdr:row>36</xdr:row>
      <xdr:rowOff>44573</xdr:rowOff>
    </xdr:to>
    <xdr:cxnSp macro="">
      <xdr:nvCxnSpPr>
        <xdr:cNvPr id="115" name="直線コネクタ 114"/>
        <xdr:cNvCxnSpPr/>
      </xdr:nvCxnSpPr>
      <xdr:spPr bwMode="auto">
        <a:xfrm>
          <a:off x="5003800" y="6985953"/>
          <a:ext cx="647700" cy="1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32703</xdr:rowOff>
    </xdr:from>
    <xdr:to>
      <xdr:col>26</xdr:col>
      <xdr:colOff>50800</xdr:colOff>
      <xdr:row>36</xdr:row>
      <xdr:rowOff>53064</xdr:rowOff>
    </xdr:to>
    <xdr:cxnSp macro="">
      <xdr:nvCxnSpPr>
        <xdr:cNvPr id="118" name="直線コネクタ 117"/>
        <xdr:cNvCxnSpPr/>
      </xdr:nvCxnSpPr>
      <xdr:spPr bwMode="auto">
        <a:xfrm flipV="1">
          <a:off x="4305300" y="6985953"/>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42712</xdr:rowOff>
    </xdr:from>
    <xdr:to>
      <xdr:col>22</xdr:col>
      <xdr:colOff>114300</xdr:colOff>
      <xdr:row>36</xdr:row>
      <xdr:rowOff>53064</xdr:rowOff>
    </xdr:to>
    <xdr:cxnSp macro="">
      <xdr:nvCxnSpPr>
        <xdr:cNvPr id="121" name="直線コネクタ 120"/>
        <xdr:cNvCxnSpPr/>
      </xdr:nvCxnSpPr>
      <xdr:spPr bwMode="auto">
        <a:xfrm>
          <a:off x="3606800" y="6995962"/>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42712</xdr:rowOff>
    </xdr:from>
    <xdr:to>
      <xdr:col>18</xdr:col>
      <xdr:colOff>177800</xdr:colOff>
      <xdr:row>36</xdr:row>
      <xdr:rowOff>66274</xdr:rowOff>
    </xdr:to>
    <xdr:cxnSp macro="">
      <xdr:nvCxnSpPr>
        <xdr:cNvPr id="124" name="直線コネクタ 123"/>
        <xdr:cNvCxnSpPr/>
      </xdr:nvCxnSpPr>
      <xdr:spPr bwMode="auto">
        <a:xfrm flipV="1">
          <a:off x="2908300" y="6995962"/>
          <a:ext cx="698500" cy="2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336673</xdr:rowOff>
    </xdr:from>
    <xdr:to>
      <xdr:col>29</xdr:col>
      <xdr:colOff>177800</xdr:colOff>
      <xdr:row>36</xdr:row>
      <xdr:rowOff>95373</xdr:rowOff>
    </xdr:to>
    <xdr:sp macro="" textlink="">
      <xdr:nvSpPr>
        <xdr:cNvPr id="134" name="楕円 133"/>
        <xdr:cNvSpPr/>
      </xdr:nvSpPr>
      <xdr:spPr bwMode="auto">
        <a:xfrm>
          <a:off x="5600700" y="694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308750</xdr:rowOff>
    </xdr:from>
    <xdr:ext cx="762000" cy="259045"/>
    <xdr:sp macro="" textlink="">
      <xdr:nvSpPr>
        <xdr:cNvPr id="135" name="人口1人当たり決算額の推移該当値テキスト445"/>
        <xdr:cNvSpPr txBox="1"/>
      </xdr:nvSpPr>
      <xdr:spPr>
        <a:xfrm>
          <a:off x="5740400" y="691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324803</xdr:rowOff>
    </xdr:from>
    <xdr:to>
      <xdr:col>26</xdr:col>
      <xdr:colOff>101600</xdr:colOff>
      <xdr:row>36</xdr:row>
      <xdr:rowOff>83503</xdr:rowOff>
    </xdr:to>
    <xdr:sp macro="" textlink="">
      <xdr:nvSpPr>
        <xdr:cNvPr id="136" name="楕円 135"/>
        <xdr:cNvSpPr/>
      </xdr:nvSpPr>
      <xdr:spPr bwMode="auto">
        <a:xfrm>
          <a:off x="4953000" y="693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68280</xdr:rowOff>
    </xdr:from>
    <xdr:ext cx="736600" cy="259045"/>
    <xdr:sp macro="" textlink="">
      <xdr:nvSpPr>
        <xdr:cNvPr id="137" name="テキスト ボックス 136"/>
        <xdr:cNvSpPr txBox="1"/>
      </xdr:nvSpPr>
      <xdr:spPr>
        <a:xfrm>
          <a:off x="4622800" y="702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2264</xdr:rowOff>
    </xdr:from>
    <xdr:to>
      <xdr:col>22</xdr:col>
      <xdr:colOff>165100</xdr:colOff>
      <xdr:row>36</xdr:row>
      <xdr:rowOff>103864</xdr:rowOff>
    </xdr:to>
    <xdr:sp macro="" textlink="">
      <xdr:nvSpPr>
        <xdr:cNvPr id="138" name="楕円 137"/>
        <xdr:cNvSpPr/>
      </xdr:nvSpPr>
      <xdr:spPr bwMode="auto">
        <a:xfrm>
          <a:off x="4254500" y="695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88641</xdr:rowOff>
    </xdr:from>
    <xdr:ext cx="762000" cy="259045"/>
    <xdr:sp macro="" textlink="">
      <xdr:nvSpPr>
        <xdr:cNvPr id="139" name="テキスト ボックス 138"/>
        <xdr:cNvSpPr txBox="1"/>
      </xdr:nvSpPr>
      <xdr:spPr>
        <a:xfrm>
          <a:off x="3924300" y="704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334812</xdr:rowOff>
    </xdr:from>
    <xdr:to>
      <xdr:col>19</xdr:col>
      <xdr:colOff>38100</xdr:colOff>
      <xdr:row>36</xdr:row>
      <xdr:rowOff>93512</xdr:rowOff>
    </xdr:to>
    <xdr:sp macro="" textlink="">
      <xdr:nvSpPr>
        <xdr:cNvPr id="140" name="楕円 139"/>
        <xdr:cNvSpPr/>
      </xdr:nvSpPr>
      <xdr:spPr bwMode="auto">
        <a:xfrm>
          <a:off x="3556000" y="69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78289</xdr:rowOff>
    </xdr:from>
    <xdr:ext cx="762000" cy="259045"/>
    <xdr:sp macro="" textlink="">
      <xdr:nvSpPr>
        <xdr:cNvPr id="141" name="テキスト ボックス 140"/>
        <xdr:cNvSpPr txBox="1"/>
      </xdr:nvSpPr>
      <xdr:spPr>
        <a:xfrm>
          <a:off x="3225800" y="7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15474</xdr:rowOff>
    </xdr:from>
    <xdr:to>
      <xdr:col>15</xdr:col>
      <xdr:colOff>101600</xdr:colOff>
      <xdr:row>36</xdr:row>
      <xdr:rowOff>117074</xdr:rowOff>
    </xdr:to>
    <xdr:sp macro="" textlink="">
      <xdr:nvSpPr>
        <xdr:cNvPr id="142" name="楕円 141"/>
        <xdr:cNvSpPr/>
      </xdr:nvSpPr>
      <xdr:spPr bwMode="auto">
        <a:xfrm>
          <a:off x="2857500" y="696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101851</xdr:rowOff>
    </xdr:from>
    <xdr:ext cx="762000" cy="259045"/>
    <xdr:sp macro="" textlink="">
      <xdr:nvSpPr>
        <xdr:cNvPr id="143" name="テキスト ボックス 142"/>
        <xdr:cNvSpPr txBox="1"/>
      </xdr:nvSpPr>
      <xdr:spPr>
        <a:xfrm>
          <a:off x="2527300" y="705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152474</xdr:rowOff>
    </xdr:from>
    <xdr:to>
      <xdr:col>24</xdr:col>
      <xdr:colOff>63500</xdr:colOff>
      <xdr:row>36</xdr:row>
      <xdr:rowOff>167644</xdr:rowOff>
    </xdr:to>
    <xdr:cxnSp macro="">
      <xdr:nvCxnSpPr>
        <xdr:cNvPr id="58" name="直線コネクタ 57"/>
        <xdr:cNvCxnSpPr/>
      </xdr:nvCxnSpPr>
      <xdr:spPr>
        <a:xfrm flipV="1">
          <a:off x="3797300" y="6324674"/>
          <a:ext cx="8382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167644</xdr:rowOff>
    </xdr:from>
    <xdr:to>
      <xdr:col>19</xdr:col>
      <xdr:colOff>177800</xdr:colOff>
      <xdr:row>37</xdr:row>
      <xdr:rowOff>49984</xdr:rowOff>
    </xdr:to>
    <xdr:cxnSp macro="">
      <xdr:nvCxnSpPr>
        <xdr:cNvPr id="61" name="直線コネクタ 60"/>
        <xdr:cNvCxnSpPr/>
      </xdr:nvCxnSpPr>
      <xdr:spPr>
        <a:xfrm flipV="1">
          <a:off x="2908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49984</xdr:rowOff>
    </xdr:from>
    <xdr:to>
      <xdr:col>15</xdr:col>
      <xdr:colOff>50800</xdr:colOff>
      <xdr:row>37</xdr:row>
      <xdr:rowOff>59448</xdr:rowOff>
    </xdr:to>
    <xdr:cxnSp macro="">
      <xdr:nvCxnSpPr>
        <xdr:cNvPr id="64" name="直線コネクタ 63"/>
        <xdr:cNvCxnSpPr/>
      </xdr:nvCxnSpPr>
      <xdr:spPr>
        <a:xfrm flipV="1">
          <a:off x="2019300" y="63936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56878</xdr:rowOff>
    </xdr:from>
    <xdr:to>
      <xdr:col>10</xdr:col>
      <xdr:colOff>114300</xdr:colOff>
      <xdr:row>37</xdr:row>
      <xdr:rowOff>59448</xdr:rowOff>
    </xdr:to>
    <xdr:cxnSp macro="">
      <xdr:nvCxnSpPr>
        <xdr:cNvPr id="67" name="直線コネクタ 66"/>
        <xdr:cNvCxnSpPr/>
      </xdr:nvCxnSpPr>
      <xdr:spPr>
        <a:xfrm>
          <a:off x="1130300" y="6400528"/>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101674</xdr:rowOff>
    </xdr:from>
    <xdr:to>
      <xdr:col>24</xdr:col>
      <xdr:colOff>114300</xdr:colOff>
      <xdr:row>37</xdr:row>
      <xdr:rowOff>31824</xdr:rowOff>
    </xdr:to>
    <xdr:sp macro="" textlink="">
      <xdr:nvSpPr>
        <xdr:cNvPr id="77" name="楕円 76"/>
        <xdr:cNvSpPr/>
      </xdr:nvSpPr>
      <xdr:spPr>
        <a:xfrm>
          <a:off x="45847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16601</xdr:rowOff>
    </xdr:from>
    <xdr:ext cx="534377" cy="259045"/>
    <xdr:sp macro="" textlink="">
      <xdr:nvSpPr>
        <xdr:cNvPr id="78" name="人件費該当値テキスト"/>
        <xdr:cNvSpPr txBox="1"/>
      </xdr:nvSpPr>
      <xdr:spPr>
        <a:xfrm>
          <a:off x="4686300" y="61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116844</xdr:rowOff>
    </xdr:from>
    <xdr:to>
      <xdr:col>20</xdr:col>
      <xdr:colOff>38100</xdr:colOff>
      <xdr:row>37</xdr:row>
      <xdr:rowOff>46994</xdr:rowOff>
    </xdr:to>
    <xdr:sp macro="" textlink="">
      <xdr:nvSpPr>
        <xdr:cNvPr id="79" name="楕円 78"/>
        <xdr:cNvSpPr/>
      </xdr:nvSpPr>
      <xdr:spPr>
        <a:xfrm>
          <a:off x="3746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38121</xdr:rowOff>
    </xdr:from>
    <xdr:ext cx="534377" cy="259045"/>
    <xdr:sp macro="" textlink="">
      <xdr:nvSpPr>
        <xdr:cNvPr id="80" name="テキスト ボックス 79"/>
        <xdr:cNvSpPr txBox="1"/>
      </xdr:nvSpPr>
      <xdr:spPr>
        <a:xfrm>
          <a:off x="3530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170634</xdr:rowOff>
    </xdr:from>
    <xdr:to>
      <xdr:col>15</xdr:col>
      <xdr:colOff>101600</xdr:colOff>
      <xdr:row>37</xdr:row>
      <xdr:rowOff>100784</xdr:rowOff>
    </xdr:to>
    <xdr:sp macro="" textlink="">
      <xdr:nvSpPr>
        <xdr:cNvPr id="81" name="楕円 80"/>
        <xdr:cNvSpPr/>
      </xdr:nvSpPr>
      <xdr:spPr>
        <a:xfrm>
          <a:off x="2857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91911</xdr:rowOff>
    </xdr:from>
    <xdr:ext cx="534377" cy="259045"/>
    <xdr:sp macro="" textlink="">
      <xdr:nvSpPr>
        <xdr:cNvPr id="82" name="テキスト ボックス 81"/>
        <xdr:cNvSpPr txBox="1"/>
      </xdr:nvSpPr>
      <xdr:spPr>
        <a:xfrm>
          <a:off x="2641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8648</xdr:rowOff>
    </xdr:from>
    <xdr:to>
      <xdr:col>10</xdr:col>
      <xdr:colOff>165100</xdr:colOff>
      <xdr:row>37</xdr:row>
      <xdr:rowOff>110248</xdr:rowOff>
    </xdr:to>
    <xdr:sp macro="" textlink="">
      <xdr:nvSpPr>
        <xdr:cNvPr id="83" name="楕円 82"/>
        <xdr:cNvSpPr/>
      </xdr:nvSpPr>
      <xdr:spPr>
        <a:xfrm>
          <a:off x="1968500" y="6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101375</xdr:rowOff>
    </xdr:from>
    <xdr:ext cx="534377" cy="259045"/>
    <xdr:sp macro="" textlink="">
      <xdr:nvSpPr>
        <xdr:cNvPr id="84" name="テキスト ボックス 83"/>
        <xdr:cNvSpPr txBox="1"/>
      </xdr:nvSpPr>
      <xdr:spPr>
        <a:xfrm>
          <a:off x="1752111" y="6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6078</xdr:rowOff>
    </xdr:from>
    <xdr:to>
      <xdr:col>6</xdr:col>
      <xdr:colOff>38100</xdr:colOff>
      <xdr:row>37</xdr:row>
      <xdr:rowOff>107678</xdr:rowOff>
    </xdr:to>
    <xdr:sp macro="" textlink="">
      <xdr:nvSpPr>
        <xdr:cNvPr id="85" name="楕円 84"/>
        <xdr:cNvSpPr/>
      </xdr:nvSpPr>
      <xdr:spPr>
        <a:xfrm>
          <a:off x="1079500" y="63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98805</xdr:rowOff>
    </xdr:from>
    <xdr:ext cx="534377" cy="259045"/>
    <xdr:sp macro="" textlink="">
      <xdr:nvSpPr>
        <xdr:cNvPr id="86" name="テキスト ボックス 85"/>
        <xdr:cNvSpPr txBox="1"/>
      </xdr:nvSpPr>
      <xdr:spPr>
        <a:xfrm>
          <a:off x="863111" y="64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157538</xdr:rowOff>
    </xdr:from>
    <xdr:to>
      <xdr:col>24</xdr:col>
      <xdr:colOff>63500</xdr:colOff>
      <xdr:row>58</xdr:row>
      <xdr:rowOff>73574</xdr:rowOff>
    </xdr:to>
    <xdr:cxnSp macro="">
      <xdr:nvCxnSpPr>
        <xdr:cNvPr id="116" name="直線コネクタ 115"/>
        <xdr:cNvCxnSpPr/>
      </xdr:nvCxnSpPr>
      <xdr:spPr>
        <a:xfrm flipV="1">
          <a:off x="3797300" y="9930188"/>
          <a:ext cx="8382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73574</xdr:rowOff>
    </xdr:from>
    <xdr:to>
      <xdr:col>19</xdr:col>
      <xdr:colOff>177800</xdr:colOff>
      <xdr:row>58</xdr:row>
      <xdr:rowOff>94689</xdr:rowOff>
    </xdr:to>
    <xdr:cxnSp macro="">
      <xdr:nvCxnSpPr>
        <xdr:cNvPr id="119" name="直線コネクタ 118"/>
        <xdr:cNvCxnSpPr/>
      </xdr:nvCxnSpPr>
      <xdr:spPr>
        <a:xfrm flipV="1">
          <a:off x="2908300" y="10017674"/>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94689</xdr:rowOff>
    </xdr:from>
    <xdr:to>
      <xdr:col>15</xdr:col>
      <xdr:colOff>50800</xdr:colOff>
      <xdr:row>58</xdr:row>
      <xdr:rowOff>101981</xdr:rowOff>
    </xdr:to>
    <xdr:cxnSp macro="">
      <xdr:nvCxnSpPr>
        <xdr:cNvPr id="122" name="直線コネクタ 121"/>
        <xdr:cNvCxnSpPr/>
      </xdr:nvCxnSpPr>
      <xdr:spPr>
        <a:xfrm flipV="1">
          <a:off x="2019300" y="10038789"/>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92189</xdr:rowOff>
    </xdr:from>
    <xdr:to>
      <xdr:col>10</xdr:col>
      <xdr:colOff>114300</xdr:colOff>
      <xdr:row>58</xdr:row>
      <xdr:rowOff>101981</xdr:rowOff>
    </xdr:to>
    <xdr:cxnSp macro="">
      <xdr:nvCxnSpPr>
        <xdr:cNvPr id="125" name="直線コネクタ 124"/>
        <xdr:cNvCxnSpPr/>
      </xdr:nvCxnSpPr>
      <xdr:spPr>
        <a:xfrm>
          <a:off x="1130300" y="1003628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106738</xdr:rowOff>
    </xdr:from>
    <xdr:to>
      <xdr:col>24</xdr:col>
      <xdr:colOff>114300</xdr:colOff>
      <xdr:row>58</xdr:row>
      <xdr:rowOff>36888</xdr:rowOff>
    </xdr:to>
    <xdr:sp macro="" textlink="">
      <xdr:nvSpPr>
        <xdr:cNvPr id="135" name="楕円 134"/>
        <xdr:cNvSpPr/>
      </xdr:nvSpPr>
      <xdr:spPr>
        <a:xfrm>
          <a:off x="4584700" y="98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85165</xdr:rowOff>
    </xdr:from>
    <xdr:ext cx="534377" cy="259045"/>
    <xdr:sp macro="" textlink="">
      <xdr:nvSpPr>
        <xdr:cNvPr id="136" name="物件費該当値テキスト"/>
        <xdr:cNvSpPr txBox="1"/>
      </xdr:nvSpPr>
      <xdr:spPr>
        <a:xfrm>
          <a:off x="4686300" y="98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22774</xdr:rowOff>
    </xdr:from>
    <xdr:to>
      <xdr:col>20</xdr:col>
      <xdr:colOff>38100</xdr:colOff>
      <xdr:row>58</xdr:row>
      <xdr:rowOff>124374</xdr:rowOff>
    </xdr:to>
    <xdr:sp macro="" textlink="">
      <xdr:nvSpPr>
        <xdr:cNvPr id="137" name="楕円 136"/>
        <xdr:cNvSpPr/>
      </xdr:nvSpPr>
      <xdr:spPr>
        <a:xfrm>
          <a:off x="3746500" y="99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115501</xdr:rowOff>
    </xdr:from>
    <xdr:ext cx="534377" cy="259045"/>
    <xdr:sp macro="" textlink="">
      <xdr:nvSpPr>
        <xdr:cNvPr id="138" name="テキスト ボックス 137"/>
        <xdr:cNvSpPr txBox="1"/>
      </xdr:nvSpPr>
      <xdr:spPr>
        <a:xfrm>
          <a:off x="3530111" y="100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43889</xdr:rowOff>
    </xdr:from>
    <xdr:to>
      <xdr:col>15</xdr:col>
      <xdr:colOff>101600</xdr:colOff>
      <xdr:row>58</xdr:row>
      <xdr:rowOff>145489</xdr:rowOff>
    </xdr:to>
    <xdr:sp macro="" textlink="">
      <xdr:nvSpPr>
        <xdr:cNvPr id="139" name="楕円 138"/>
        <xdr:cNvSpPr/>
      </xdr:nvSpPr>
      <xdr:spPr>
        <a:xfrm>
          <a:off x="2857500" y="9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136616</xdr:rowOff>
    </xdr:from>
    <xdr:ext cx="534377" cy="259045"/>
    <xdr:sp macro="" textlink="">
      <xdr:nvSpPr>
        <xdr:cNvPr id="140" name="テキスト ボックス 139"/>
        <xdr:cNvSpPr txBox="1"/>
      </xdr:nvSpPr>
      <xdr:spPr>
        <a:xfrm>
          <a:off x="2641111" y="100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51181</xdr:rowOff>
    </xdr:from>
    <xdr:to>
      <xdr:col>10</xdr:col>
      <xdr:colOff>165100</xdr:colOff>
      <xdr:row>58</xdr:row>
      <xdr:rowOff>152781</xdr:rowOff>
    </xdr:to>
    <xdr:sp macro="" textlink="">
      <xdr:nvSpPr>
        <xdr:cNvPr id="141" name="楕円 140"/>
        <xdr:cNvSpPr/>
      </xdr:nvSpPr>
      <xdr:spPr>
        <a:xfrm>
          <a:off x="1968500" y="99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143908</xdr:rowOff>
    </xdr:from>
    <xdr:ext cx="534377" cy="259045"/>
    <xdr:sp macro="" textlink="">
      <xdr:nvSpPr>
        <xdr:cNvPr id="142" name="テキスト ボックス 141"/>
        <xdr:cNvSpPr txBox="1"/>
      </xdr:nvSpPr>
      <xdr:spPr>
        <a:xfrm>
          <a:off x="1752111" y="10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41389</xdr:rowOff>
    </xdr:from>
    <xdr:to>
      <xdr:col>6</xdr:col>
      <xdr:colOff>38100</xdr:colOff>
      <xdr:row>58</xdr:row>
      <xdr:rowOff>142989</xdr:rowOff>
    </xdr:to>
    <xdr:sp macro="" textlink="">
      <xdr:nvSpPr>
        <xdr:cNvPr id="143" name="楕円 142"/>
        <xdr:cNvSpPr/>
      </xdr:nvSpPr>
      <xdr:spPr>
        <a:xfrm>
          <a:off x="1079500" y="99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134116</xdr:rowOff>
    </xdr:from>
    <xdr:ext cx="534377" cy="259045"/>
    <xdr:sp macro="" textlink="">
      <xdr:nvSpPr>
        <xdr:cNvPr id="144" name="テキスト ボックス 143"/>
        <xdr:cNvSpPr txBox="1"/>
      </xdr:nvSpPr>
      <xdr:spPr>
        <a:xfrm>
          <a:off x="863111" y="100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74473</xdr:rowOff>
    </xdr:from>
    <xdr:to>
      <xdr:col>24</xdr:col>
      <xdr:colOff>63500</xdr:colOff>
      <xdr:row>78</xdr:row>
      <xdr:rowOff>84302</xdr:rowOff>
    </xdr:to>
    <xdr:cxnSp macro="">
      <xdr:nvCxnSpPr>
        <xdr:cNvPr id="173" name="直線コネクタ 172"/>
        <xdr:cNvCxnSpPr/>
      </xdr:nvCxnSpPr>
      <xdr:spPr>
        <a:xfrm flipV="1">
          <a:off x="3797300" y="13447573"/>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83731</xdr:rowOff>
    </xdr:from>
    <xdr:to>
      <xdr:col>19</xdr:col>
      <xdr:colOff>177800</xdr:colOff>
      <xdr:row>78</xdr:row>
      <xdr:rowOff>84302</xdr:rowOff>
    </xdr:to>
    <xdr:cxnSp macro="">
      <xdr:nvCxnSpPr>
        <xdr:cNvPr id="176" name="直線コネクタ 175"/>
        <xdr:cNvCxnSpPr/>
      </xdr:nvCxnSpPr>
      <xdr:spPr>
        <a:xfrm>
          <a:off x="2908300" y="134568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83731</xdr:rowOff>
    </xdr:from>
    <xdr:to>
      <xdr:col>15</xdr:col>
      <xdr:colOff>50800</xdr:colOff>
      <xdr:row>78</xdr:row>
      <xdr:rowOff>92342</xdr:rowOff>
    </xdr:to>
    <xdr:cxnSp macro="">
      <xdr:nvCxnSpPr>
        <xdr:cNvPr id="179" name="直線コネクタ 178"/>
        <xdr:cNvCxnSpPr/>
      </xdr:nvCxnSpPr>
      <xdr:spPr>
        <a:xfrm flipV="1">
          <a:off x="2019300" y="1345683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161683</xdr:rowOff>
    </xdr:from>
    <xdr:to>
      <xdr:col>10</xdr:col>
      <xdr:colOff>114300</xdr:colOff>
      <xdr:row>78</xdr:row>
      <xdr:rowOff>92342</xdr:rowOff>
    </xdr:to>
    <xdr:cxnSp macro="">
      <xdr:nvCxnSpPr>
        <xdr:cNvPr id="182" name="直線コネクタ 181"/>
        <xdr:cNvCxnSpPr/>
      </xdr:nvCxnSpPr>
      <xdr:spPr>
        <a:xfrm>
          <a:off x="1130300" y="13363333"/>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23673</xdr:rowOff>
    </xdr:from>
    <xdr:to>
      <xdr:col>24</xdr:col>
      <xdr:colOff>114300</xdr:colOff>
      <xdr:row>78</xdr:row>
      <xdr:rowOff>125273</xdr:rowOff>
    </xdr:to>
    <xdr:sp macro="" textlink="">
      <xdr:nvSpPr>
        <xdr:cNvPr id="192" name="楕円 191"/>
        <xdr:cNvSpPr/>
      </xdr:nvSpPr>
      <xdr:spPr>
        <a:xfrm>
          <a:off x="45847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110050</xdr:rowOff>
    </xdr:from>
    <xdr:ext cx="469744" cy="259045"/>
    <xdr:sp macro="" textlink="">
      <xdr:nvSpPr>
        <xdr:cNvPr id="193" name="維持補修費該当値テキスト"/>
        <xdr:cNvSpPr txBox="1"/>
      </xdr:nvSpPr>
      <xdr:spPr>
        <a:xfrm>
          <a:off x="4686300" y="133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33502</xdr:rowOff>
    </xdr:from>
    <xdr:to>
      <xdr:col>20</xdr:col>
      <xdr:colOff>38100</xdr:colOff>
      <xdr:row>78</xdr:row>
      <xdr:rowOff>135102</xdr:rowOff>
    </xdr:to>
    <xdr:sp macro="" textlink="">
      <xdr:nvSpPr>
        <xdr:cNvPr id="194" name="楕円 193"/>
        <xdr:cNvSpPr/>
      </xdr:nvSpPr>
      <xdr:spPr>
        <a:xfrm>
          <a:off x="3746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126229</xdr:rowOff>
    </xdr:from>
    <xdr:ext cx="469744" cy="259045"/>
    <xdr:sp macro="" textlink="">
      <xdr:nvSpPr>
        <xdr:cNvPr id="195" name="テキスト ボックス 194"/>
        <xdr:cNvSpPr txBox="1"/>
      </xdr:nvSpPr>
      <xdr:spPr>
        <a:xfrm>
          <a:off x="3562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32931</xdr:rowOff>
    </xdr:from>
    <xdr:to>
      <xdr:col>15</xdr:col>
      <xdr:colOff>101600</xdr:colOff>
      <xdr:row>78</xdr:row>
      <xdr:rowOff>134531</xdr:rowOff>
    </xdr:to>
    <xdr:sp macro="" textlink="">
      <xdr:nvSpPr>
        <xdr:cNvPr id="196" name="楕円 195"/>
        <xdr:cNvSpPr/>
      </xdr:nvSpPr>
      <xdr:spPr>
        <a:xfrm>
          <a:off x="28575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125658</xdr:rowOff>
    </xdr:from>
    <xdr:ext cx="469744" cy="259045"/>
    <xdr:sp macro="" textlink="">
      <xdr:nvSpPr>
        <xdr:cNvPr id="197" name="テキスト ボックス 196"/>
        <xdr:cNvSpPr txBox="1"/>
      </xdr:nvSpPr>
      <xdr:spPr>
        <a:xfrm>
          <a:off x="2673428" y="134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41542</xdr:rowOff>
    </xdr:from>
    <xdr:to>
      <xdr:col>10</xdr:col>
      <xdr:colOff>165100</xdr:colOff>
      <xdr:row>78</xdr:row>
      <xdr:rowOff>143142</xdr:rowOff>
    </xdr:to>
    <xdr:sp macro="" textlink="">
      <xdr:nvSpPr>
        <xdr:cNvPr id="198" name="楕円 197"/>
        <xdr:cNvSpPr/>
      </xdr:nvSpPr>
      <xdr:spPr>
        <a:xfrm>
          <a:off x="1968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134269</xdr:rowOff>
    </xdr:from>
    <xdr:ext cx="469744" cy="259045"/>
    <xdr:sp macro="" textlink="">
      <xdr:nvSpPr>
        <xdr:cNvPr id="199" name="テキスト ボックス 198"/>
        <xdr:cNvSpPr txBox="1"/>
      </xdr:nvSpPr>
      <xdr:spPr>
        <a:xfrm>
          <a:off x="1784428"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110883</xdr:rowOff>
    </xdr:from>
    <xdr:to>
      <xdr:col>6</xdr:col>
      <xdr:colOff>38100</xdr:colOff>
      <xdr:row>78</xdr:row>
      <xdr:rowOff>41033</xdr:rowOff>
    </xdr:to>
    <xdr:sp macro="" textlink="">
      <xdr:nvSpPr>
        <xdr:cNvPr id="200" name="楕円 199"/>
        <xdr:cNvSpPr/>
      </xdr:nvSpPr>
      <xdr:spPr>
        <a:xfrm>
          <a:off x="1079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57560</xdr:rowOff>
    </xdr:from>
    <xdr:ext cx="469744" cy="259045"/>
    <xdr:sp macro="" textlink="">
      <xdr:nvSpPr>
        <xdr:cNvPr id="201" name="テキスト ボックス 200"/>
        <xdr:cNvSpPr txBox="1"/>
      </xdr:nvSpPr>
      <xdr:spPr>
        <a:xfrm>
          <a:off x="895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83976</xdr:rowOff>
    </xdr:from>
    <xdr:to>
      <xdr:col>24</xdr:col>
      <xdr:colOff>63500</xdr:colOff>
      <xdr:row>96</xdr:row>
      <xdr:rowOff>21286</xdr:rowOff>
    </xdr:to>
    <xdr:cxnSp macro="">
      <xdr:nvCxnSpPr>
        <xdr:cNvPr id="233" name="直線コネクタ 232"/>
        <xdr:cNvCxnSpPr/>
      </xdr:nvCxnSpPr>
      <xdr:spPr>
        <a:xfrm flipV="1">
          <a:off x="3797300" y="16200276"/>
          <a:ext cx="8382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21286</xdr:rowOff>
    </xdr:from>
    <xdr:to>
      <xdr:col>19</xdr:col>
      <xdr:colOff>177800</xdr:colOff>
      <xdr:row>96</xdr:row>
      <xdr:rowOff>33347</xdr:rowOff>
    </xdr:to>
    <xdr:cxnSp macro="">
      <xdr:nvCxnSpPr>
        <xdr:cNvPr id="236" name="直線コネクタ 235"/>
        <xdr:cNvCxnSpPr/>
      </xdr:nvCxnSpPr>
      <xdr:spPr>
        <a:xfrm flipV="1">
          <a:off x="2908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33347</xdr:rowOff>
    </xdr:from>
    <xdr:to>
      <xdr:col>15</xdr:col>
      <xdr:colOff>50800</xdr:colOff>
      <xdr:row>96</xdr:row>
      <xdr:rowOff>57742</xdr:rowOff>
    </xdr:to>
    <xdr:cxnSp macro="">
      <xdr:nvCxnSpPr>
        <xdr:cNvPr id="239" name="直線コネクタ 238"/>
        <xdr:cNvCxnSpPr/>
      </xdr:nvCxnSpPr>
      <xdr:spPr>
        <a:xfrm flipV="1">
          <a:off x="2019300" y="1649254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57742</xdr:rowOff>
    </xdr:from>
    <xdr:to>
      <xdr:col>10</xdr:col>
      <xdr:colOff>114300</xdr:colOff>
      <xdr:row>96</xdr:row>
      <xdr:rowOff>76302</xdr:rowOff>
    </xdr:to>
    <xdr:cxnSp macro="">
      <xdr:nvCxnSpPr>
        <xdr:cNvPr id="242" name="直線コネクタ 241"/>
        <xdr:cNvCxnSpPr/>
      </xdr:nvCxnSpPr>
      <xdr:spPr>
        <a:xfrm flipV="1">
          <a:off x="1130300" y="16516942"/>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33176</xdr:rowOff>
    </xdr:from>
    <xdr:to>
      <xdr:col>24</xdr:col>
      <xdr:colOff>114300</xdr:colOff>
      <xdr:row>94</xdr:row>
      <xdr:rowOff>134776</xdr:rowOff>
    </xdr:to>
    <xdr:sp macro="" textlink="">
      <xdr:nvSpPr>
        <xdr:cNvPr id="252" name="楕円 251"/>
        <xdr:cNvSpPr/>
      </xdr:nvSpPr>
      <xdr:spPr>
        <a:xfrm>
          <a:off x="45847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56053</xdr:rowOff>
    </xdr:from>
    <xdr:ext cx="599010" cy="259045"/>
    <xdr:sp macro="" textlink="">
      <xdr:nvSpPr>
        <xdr:cNvPr id="253" name="扶助費該当値テキスト"/>
        <xdr:cNvSpPr txBox="1"/>
      </xdr:nvSpPr>
      <xdr:spPr>
        <a:xfrm>
          <a:off x="4686300" y="1600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141936</xdr:rowOff>
    </xdr:from>
    <xdr:to>
      <xdr:col>20</xdr:col>
      <xdr:colOff>38100</xdr:colOff>
      <xdr:row>96</xdr:row>
      <xdr:rowOff>72086</xdr:rowOff>
    </xdr:to>
    <xdr:sp macro="" textlink="">
      <xdr:nvSpPr>
        <xdr:cNvPr id="254" name="楕円 253"/>
        <xdr:cNvSpPr/>
      </xdr:nvSpPr>
      <xdr:spPr>
        <a:xfrm>
          <a:off x="3746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88613</xdr:rowOff>
    </xdr:from>
    <xdr:ext cx="534377" cy="259045"/>
    <xdr:sp macro="" textlink="">
      <xdr:nvSpPr>
        <xdr:cNvPr id="255" name="テキスト ボックス 254"/>
        <xdr:cNvSpPr txBox="1"/>
      </xdr:nvSpPr>
      <xdr:spPr>
        <a:xfrm>
          <a:off x="3530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153997</xdr:rowOff>
    </xdr:from>
    <xdr:to>
      <xdr:col>15</xdr:col>
      <xdr:colOff>101600</xdr:colOff>
      <xdr:row>96</xdr:row>
      <xdr:rowOff>84147</xdr:rowOff>
    </xdr:to>
    <xdr:sp macro="" textlink="">
      <xdr:nvSpPr>
        <xdr:cNvPr id="256" name="楕円 255"/>
        <xdr:cNvSpPr/>
      </xdr:nvSpPr>
      <xdr:spPr>
        <a:xfrm>
          <a:off x="2857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100674</xdr:rowOff>
    </xdr:from>
    <xdr:ext cx="534377" cy="259045"/>
    <xdr:sp macro="" textlink="">
      <xdr:nvSpPr>
        <xdr:cNvPr id="257" name="テキスト ボックス 256"/>
        <xdr:cNvSpPr txBox="1"/>
      </xdr:nvSpPr>
      <xdr:spPr>
        <a:xfrm>
          <a:off x="2641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6942</xdr:rowOff>
    </xdr:from>
    <xdr:to>
      <xdr:col>10</xdr:col>
      <xdr:colOff>165100</xdr:colOff>
      <xdr:row>96</xdr:row>
      <xdr:rowOff>108542</xdr:rowOff>
    </xdr:to>
    <xdr:sp macro="" textlink="">
      <xdr:nvSpPr>
        <xdr:cNvPr id="258" name="楕円 257"/>
        <xdr:cNvSpPr/>
      </xdr:nvSpPr>
      <xdr:spPr>
        <a:xfrm>
          <a:off x="1968500" y="164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125069</xdr:rowOff>
    </xdr:from>
    <xdr:ext cx="534377" cy="259045"/>
    <xdr:sp macro="" textlink="">
      <xdr:nvSpPr>
        <xdr:cNvPr id="259" name="テキスト ボックス 258"/>
        <xdr:cNvSpPr txBox="1"/>
      </xdr:nvSpPr>
      <xdr:spPr>
        <a:xfrm>
          <a:off x="1752111" y="162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25502</xdr:rowOff>
    </xdr:from>
    <xdr:to>
      <xdr:col>6</xdr:col>
      <xdr:colOff>38100</xdr:colOff>
      <xdr:row>96</xdr:row>
      <xdr:rowOff>127102</xdr:rowOff>
    </xdr:to>
    <xdr:sp macro="" textlink="">
      <xdr:nvSpPr>
        <xdr:cNvPr id="260" name="楕円 259"/>
        <xdr:cNvSpPr/>
      </xdr:nvSpPr>
      <xdr:spPr>
        <a:xfrm>
          <a:off x="10795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143629</xdr:rowOff>
    </xdr:from>
    <xdr:ext cx="534377" cy="259045"/>
    <xdr:sp macro="" textlink="">
      <xdr:nvSpPr>
        <xdr:cNvPr id="261" name="テキスト ボックス 260"/>
        <xdr:cNvSpPr txBox="1"/>
      </xdr:nvSpPr>
      <xdr:spPr>
        <a:xfrm>
          <a:off x="863111" y="162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135027</xdr:rowOff>
    </xdr:from>
    <xdr:to>
      <xdr:col>55</xdr:col>
      <xdr:colOff>0</xdr:colOff>
      <xdr:row>36</xdr:row>
      <xdr:rowOff>66982</xdr:rowOff>
    </xdr:to>
    <xdr:cxnSp macro="">
      <xdr:nvCxnSpPr>
        <xdr:cNvPr id="288" name="直線コネクタ 287"/>
        <xdr:cNvCxnSpPr/>
      </xdr:nvCxnSpPr>
      <xdr:spPr>
        <a:xfrm>
          <a:off x="9639300" y="5792877"/>
          <a:ext cx="8382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135027</xdr:rowOff>
    </xdr:from>
    <xdr:to>
      <xdr:col>50</xdr:col>
      <xdr:colOff>114300</xdr:colOff>
      <xdr:row>36</xdr:row>
      <xdr:rowOff>149959</xdr:rowOff>
    </xdr:to>
    <xdr:cxnSp macro="">
      <xdr:nvCxnSpPr>
        <xdr:cNvPr id="291" name="直線コネクタ 290"/>
        <xdr:cNvCxnSpPr/>
      </xdr:nvCxnSpPr>
      <xdr:spPr>
        <a:xfrm flipV="1">
          <a:off x="8750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149959</xdr:rowOff>
    </xdr:from>
    <xdr:to>
      <xdr:col>45</xdr:col>
      <xdr:colOff>177800</xdr:colOff>
      <xdr:row>36</xdr:row>
      <xdr:rowOff>168527</xdr:rowOff>
    </xdr:to>
    <xdr:cxnSp macro="">
      <xdr:nvCxnSpPr>
        <xdr:cNvPr id="294" name="直線コネクタ 293"/>
        <xdr:cNvCxnSpPr/>
      </xdr:nvCxnSpPr>
      <xdr:spPr>
        <a:xfrm flipV="1">
          <a:off x="7861300" y="6322159"/>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168527</xdr:rowOff>
    </xdr:from>
    <xdr:to>
      <xdr:col>41</xdr:col>
      <xdr:colOff>50800</xdr:colOff>
      <xdr:row>37</xdr:row>
      <xdr:rowOff>4556</xdr:rowOff>
    </xdr:to>
    <xdr:cxnSp macro="">
      <xdr:nvCxnSpPr>
        <xdr:cNvPr id="297" name="直線コネクタ 296"/>
        <xdr:cNvCxnSpPr/>
      </xdr:nvCxnSpPr>
      <xdr:spPr>
        <a:xfrm flipV="1">
          <a:off x="6972300" y="6340727"/>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16182</xdr:rowOff>
    </xdr:from>
    <xdr:to>
      <xdr:col>55</xdr:col>
      <xdr:colOff>50800</xdr:colOff>
      <xdr:row>36</xdr:row>
      <xdr:rowOff>117782</xdr:rowOff>
    </xdr:to>
    <xdr:sp macro="" textlink="">
      <xdr:nvSpPr>
        <xdr:cNvPr id="307" name="楕円 306"/>
        <xdr:cNvSpPr/>
      </xdr:nvSpPr>
      <xdr:spPr>
        <a:xfrm>
          <a:off x="104267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166059</xdr:rowOff>
    </xdr:from>
    <xdr:ext cx="534377" cy="259045"/>
    <xdr:sp macro="" textlink="">
      <xdr:nvSpPr>
        <xdr:cNvPr id="308" name="補助費等該当値テキスト"/>
        <xdr:cNvSpPr txBox="1"/>
      </xdr:nvSpPr>
      <xdr:spPr>
        <a:xfrm>
          <a:off x="10528300" y="61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84227</xdr:rowOff>
    </xdr:from>
    <xdr:to>
      <xdr:col>50</xdr:col>
      <xdr:colOff>165100</xdr:colOff>
      <xdr:row>34</xdr:row>
      <xdr:rowOff>14377</xdr:rowOff>
    </xdr:to>
    <xdr:sp macro="" textlink="">
      <xdr:nvSpPr>
        <xdr:cNvPr id="309" name="楕円 308"/>
        <xdr:cNvSpPr/>
      </xdr:nvSpPr>
      <xdr:spPr>
        <a:xfrm>
          <a:off x="9588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5504</xdr:rowOff>
    </xdr:from>
    <xdr:ext cx="599010" cy="259045"/>
    <xdr:sp macro="" textlink="">
      <xdr:nvSpPr>
        <xdr:cNvPr id="310" name="テキスト ボックス 309"/>
        <xdr:cNvSpPr txBox="1"/>
      </xdr:nvSpPr>
      <xdr:spPr>
        <a:xfrm>
          <a:off x="9339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99159</xdr:rowOff>
    </xdr:from>
    <xdr:to>
      <xdr:col>46</xdr:col>
      <xdr:colOff>38100</xdr:colOff>
      <xdr:row>37</xdr:row>
      <xdr:rowOff>29309</xdr:rowOff>
    </xdr:to>
    <xdr:sp macro="" textlink="">
      <xdr:nvSpPr>
        <xdr:cNvPr id="311" name="楕円 310"/>
        <xdr:cNvSpPr/>
      </xdr:nvSpPr>
      <xdr:spPr>
        <a:xfrm>
          <a:off x="8699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20436</xdr:rowOff>
    </xdr:from>
    <xdr:ext cx="534377" cy="259045"/>
    <xdr:sp macro="" textlink="">
      <xdr:nvSpPr>
        <xdr:cNvPr id="312" name="テキスト ボックス 311"/>
        <xdr:cNvSpPr txBox="1"/>
      </xdr:nvSpPr>
      <xdr:spPr>
        <a:xfrm>
          <a:off x="8483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117727</xdr:rowOff>
    </xdr:from>
    <xdr:to>
      <xdr:col>41</xdr:col>
      <xdr:colOff>101600</xdr:colOff>
      <xdr:row>37</xdr:row>
      <xdr:rowOff>47877</xdr:rowOff>
    </xdr:to>
    <xdr:sp macro="" textlink="">
      <xdr:nvSpPr>
        <xdr:cNvPr id="313" name="楕円 312"/>
        <xdr:cNvSpPr/>
      </xdr:nvSpPr>
      <xdr:spPr>
        <a:xfrm>
          <a:off x="7810500" y="6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39004</xdr:rowOff>
    </xdr:from>
    <xdr:ext cx="534377" cy="259045"/>
    <xdr:sp macro="" textlink="">
      <xdr:nvSpPr>
        <xdr:cNvPr id="314" name="テキスト ボックス 313"/>
        <xdr:cNvSpPr txBox="1"/>
      </xdr:nvSpPr>
      <xdr:spPr>
        <a:xfrm>
          <a:off x="7594111" y="63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125206</xdr:rowOff>
    </xdr:from>
    <xdr:to>
      <xdr:col>36</xdr:col>
      <xdr:colOff>165100</xdr:colOff>
      <xdr:row>37</xdr:row>
      <xdr:rowOff>55356</xdr:rowOff>
    </xdr:to>
    <xdr:sp macro="" textlink="">
      <xdr:nvSpPr>
        <xdr:cNvPr id="315" name="楕円 314"/>
        <xdr:cNvSpPr/>
      </xdr:nvSpPr>
      <xdr:spPr>
        <a:xfrm>
          <a:off x="6921500" y="62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46483</xdr:rowOff>
    </xdr:from>
    <xdr:ext cx="534377" cy="259045"/>
    <xdr:sp macro="" textlink="">
      <xdr:nvSpPr>
        <xdr:cNvPr id="316" name="テキスト ボックス 315"/>
        <xdr:cNvSpPr txBox="1"/>
      </xdr:nvSpPr>
      <xdr:spPr>
        <a:xfrm>
          <a:off x="6705111" y="63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21875</xdr:rowOff>
    </xdr:from>
    <xdr:to>
      <xdr:col>55</xdr:col>
      <xdr:colOff>0</xdr:colOff>
      <xdr:row>58</xdr:row>
      <xdr:rowOff>86600</xdr:rowOff>
    </xdr:to>
    <xdr:cxnSp macro="">
      <xdr:nvCxnSpPr>
        <xdr:cNvPr id="345" name="直線コネクタ 344"/>
        <xdr:cNvCxnSpPr/>
      </xdr:nvCxnSpPr>
      <xdr:spPr>
        <a:xfrm>
          <a:off x="9639300" y="9965975"/>
          <a:ext cx="838200" cy="6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21875</xdr:rowOff>
    </xdr:from>
    <xdr:to>
      <xdr:col>50</xdr:col>
      <xdr:colOff>114300</xdr:colOff>
      <xdr:row>58</xdr:row>
      <xdr:rowOff>128305</xdr:rowOff>
    </xdr:to>
    <xdr:cxnSp macro="">
      <xdr:nvCxnSpPr>
        <xdr:cNvPr id="348" name="直線コネクタ 347"/>
        <xdr:cNvCxnSpPr/>
      </xdr:nvCxnSpPr>
      <xdr:spPr>
        <a:xfrm flipV="1">
          <a:off x="8750300" y="9965975"/>
          <a:ext cx="889000" cy="10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99909</xdr:rowOff>
    </xdr:from>
    <xdr:to>
      <xdr:col>45</xdr:col>
      <xdr:colOff>177800</xdr:colOff>
      <xdr:row>58</xdr:row>
      <xdr:rowOff>128305</xdr:rowOff>
    </xdr:to>
    <xdr:cxnSp macro="">
      <xdr:nvCxnSpPr>
        <xdr:cNvPr id="351" name="直線コネクタ 350"/>
        <xdr:cNvCxnSpPr/>
      </xdr:nvCxnSpPr>
      <xdr:spPr>
        <a:xfrm>
          <a:off x="7861300" y="1004400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99909</xdr:rowOff>
    </xdr:from>
    <xdr:to>
      <xdr:col>41</xdr:col>
      <xdr:colOff>50800</xdr:colOff>
      <xdr:row>58</xdr:row>
      <xdr:rowOff>130998</xdr:rowOff>
    </xdr:to>
    <xdr:cxnSp macro="">
      <xdr:nvCxnSpPr>
        <xdr:cNvPr id="354" name="直線コネクタ 353"/>
        <xdr:cNvCxnSpPr/>
      </xdr:nvCxnSpPr>
      <xdr:spPr>
        <a:xfrm flipV="1">
          <a:off x="6972300" y="100440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35800</xdr:rowOff>
    </xdr:from>
    <xdr:to>
      <xdr:col>55</xdr:col>
      <xdr:colOff>50800</xdr:colOff>
      <xdr:row>58</xdr:row>
      <xdr:rowOff>137400</xdr:rowOff>
    </xdr:to>
    <xdr:sp macro="" textlink="">
      <xdr:nvSpPr>
        <xdr:cNvPr id="364" name="楕円 363"/>
        <xdr:cNvSpPr/>
      </xdr:nvSpPr>
      <xdr:spPr>
        <a:xfrm>
          <a:off x="10426700" y="9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122177</xdr:rowOff>
    </xdr:from>
    <xdr:ext cx="534377" cy="259045"/>
    <xdr:sp macro="" textlink="">
      <xdr:nvSpPr>
        <xdr:cNvPr id="365" name="普通建設事業費該当値テキスト"/>
        <xdr:cNvSpPr txBox="1"/>
      </xdr:nvSpPr>
      <xdr:spPr>
        <a:xfrm>
          <a:off x="10528300" y="98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142525</xdr:rowOff>
    </xdr:from>
    <xdr:to>
      <xdr:col>50</xdr:col>
      <xdr:colOff>165100</xdr:colOff>
      <xdr:row>58</xdr:row>
      <xdr:rowOff>72675</xdr:rowOff>
    </xdr:to>
    <xdr:sp macro="" textlink="">
      <xdr:nvSpPr>
        <xdr:cNvPr id="366" name="楕円 365"/>
        <xdr:cNvSpPr/>
      </xdr:nvSpPr>
      <xdr:spPr>
        <a:xfrm>
          <a:off x="9588500" y="99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63802</xdr:rowOff>
    </xdr:from>
    <xdr:ext cx="534377" cy="259045"/>
    <xdr:sp macro="" textlink="">
      <xdr:nvSpPr>
        <xdr:cNvPr id="367" name="テキスト ボックス 366"/>
        <xdr:cNvSpPr txBox="1"/>
      </xdr:nvSpPr>
      <xdr:spPr>
        <a:xfrm>
          <a:off x="9372111" y="100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77505</xdr:rowOff>
    </xdr:from>
    <xdr:to>
      <xdr:col>46</xdr:col>
      <xdr:colOff>38100</xdr:colOff>
      <xdr:row>59</xdr:row>
      <xdr:rowOff>7655</xdr:rowOff>
    </xdr:to>
    <xdr:sp macro="" textlink="">
      <xdr:nvSpPr>
        <xdr:cNvPr id="368" name="楕円 367"/>
        <xdr:cNvSpPr/>
      </xdr:nvSpPr>
      <xdr:spPr>
        <a:xfrm>
          <a:off x="8699500" y="100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170232</xdr:rowOff>
    </xdr:from>
    <xdr:ext cx="534377" cy="259045"/>
    <xdr:sp macro="" textlink="">
      <xdr:nvSpPr>
        <xdr:cNvPr id="369" name="テキスト ボックス 368"/>
        <xdr:cNvSpPr txBox="1"/>
      </xdr:nvSpPr>
      <xdr:spPr>
        <a:xfrm>
          <a:off x="8483111" y="101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49109</xdr:rowOff>
    </xdr:from>
    <xdr:to>
      <xdr:col>41</xdr:col>
      <xdr:colOff>101600</xdr:colOff>
      <xdr:row>58</xdr:row>
      <xdr:rowOff>150709</xdr:rowOff>
    </xdr:to>
    <xdr:sp macro="" textlink="">
      <xdr:nvSpPr>
        <xdr:cNvPr id="370" name="楕円 369"/>
        <xdr:cNvSpPr/>
      </xdr:nvSpPr>
      <xdr:spPr>
        <a:xfrm>
          <a:off x="7810500" y="9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141836</xdr:rowOff>
    </xdr:from>
    <xdr:ext cx="534377" cy="259045"/>
    <xdr:sp macro="" textlink="">
      <xdr:nvSpPr>
        <xdr:cNvPr id="371" name="テキスト ボックス 370"/>
        <xdr:cNvSpPr txBox="1"/>
      </xdr:nvSpPr>
      <xdr:spPr>
        <a:xfrm>
          <a:off x="7594111" y="1008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80198</xdr:rowOff>
    </xdr:from>
    <xdr:to>
      <xdr:col>36</xdr:col>
      <xdr:colOff>165100</xdr:colOff>
      <xdr:row>59</xdr:row>
      <xdr:rowOff>10348</xdr:rowOff>
    </xdr:to>
    <xdr:sp macro="" textlink="">
      <xdr:nvSpPr>
        <xdr:cNvPr id="372" name="楕円 371"/>
        <xdr:cNvSpPr/>
      </xdr:nvSpPr>
      <xdr:spPr>
        <a:xfrm>
          <a:off x="6921500" y="100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1475</xdr:rowOff>
    </xdr:from>
    <xdr:ext cx="534377" cy="259045"/>
    <xdr:sp macro="" textlink="">
      <xdr:nvSpPr>
        <xdr:cNvPr id="373" name="テキスト ボックス 372"/>
        <xdr:cNvSpPr txBox="1"/>
      </xdr:nvSpPr>
      <xdr:spPr>
        <a:xfrm>
          <a:off x="6705111" y="101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112849</xdr:rowOff>
    </xdr:from>
    <xdr:to>
      <xdr:col>55</xdr:col>
      <xdr:colOff>0</xdr:colOff>
      <xdr:row>78</xdr:row>
      <xdr:rowOff>93317</xdr:rowOff>
    </xdr:to>
    <xdr:cxnSp macro="">
      <xdr:nvCxnSpPr>
        <xdr:cNvPr id="400" name="直線コネクタ 399"/>
        <xdr:cNvCxnSpPr/>
      </xdr:nvCxnSpPr>
      <xdr:spPr>
        <a:xfrm>
          <a:off x="9639300" y="13314499"/>
          <a:ext cx="838200" cy="1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112849</xdr:rowOff>
    </xdr:from>
    <xdr:to>
      <xdr:col>50</xdr:col>
      <xdr:colOff>114300</xdr:colOff>
      <xdr:row>78</xdr:row>
      <xdr:rowOff>125385</xdr:rowOff>
    </xdr:to>
    <xdr:cxnSp macro="">
      <xdr:nvCxnSpPr>
        <xdr:cNvPr id="403" name="直線コネクタ 402"/>
        <xdr:cNvCxnSpPr/>
      </xdr:nvCxnSpPr>
      <xdr:spPr>
        <a:xfrm flipV="1">
          <a:off x="8750300" y="13314499"/>
          <a:ext cx="889000" cy="1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67517</xdr:rowOff>
    </xdr:from>
    <xdr:to>
      <xdr:col>45</xdr:col>
      <xdr:colOff>177800</xdr:colOff>
      <xdr:row>78</xdr:row>
      <xdr:rowOff>125385</xdr:rowOff>
    </xdr:to>
    <xdr:cxnSp macro="">
      <xdr:nvCxnSpPr>
        <xdr:cNvPr id="406" name="直線コネクタ 405"/>
        <xdr:cNvCxnSpPr/>
      </xdr:nvCxnSpPr>
      <xdr:spPr>
        <a:xfrm>
          <a:off x="7861300" y="13440617"/>
          <a:ext cx="8890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67517</xdr:rowOff>
    </xdr:from>
    <xdr:to>
      <xdr:col>41</xdr:col>
      <xdr:colOff>50800</xdr:colOff>
      <xdr:row>78</xdr:row>
      <xdr:rowOff>127113</xdr:rowOff>
    </xdr:to>
    <xdr:cxnSp macro="">
      <xdr:nvCxnSpPr>
        <xdr:cNvPr id="409" name="直線コネクタ 408"/>
        <xdr:cNvCxnSpPr/>
      </xdr:nvCxnSpPr>
      <xdr:spPr>
        <a:xfrm flipV="1">
          <a:off x="6972300" y="13440617"/>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42517</xdr:rowOff>
    </xdr:from>
    <xdr:to>
      <xdr:col>55</xdr:col>
      <xdr:colOff>50800</xdr:colOff>
      <xdr:row>78</xdr:row>
      <xdr:rowOff>144117</xdr:rowOff>
    </xdr:to>
    <xdr:sp macro="" textlink="">
      <xdr:nvSpPr>
        <xdr:cNvPr id="419" name="楕円 418"/>
        <xdr:cNvSpPr/>
      </xdr:nvSpPr>
      <xdr:spPr>
        <a:xfrm>
          <a:off x="10426700" y="134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128894</xdr:rowOff>
    </xdr:from>
    <xdr:ext cx="534377" cy="259045"/>
    <xdr:sp macro="" textlink="">
      <xdr:nvSpPr>
        <xdr:cNvPr id="420" name="普通建設事業費 （ うち新規整備　）該当値テキスト"/>
        <xdr:cNvSpPr txBox="1"/>
      </xdr:nvSpPr>
      <xdr:spPr>
        <a:xfrm>
          <a:off x="10528300" y="13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62049</xdr:rowOff>
    </xdr:from>
    <xdr:to>
      <xdr:col>50</xdr:col>
      <xdr:colOff>165100</xdr:colOff>
      <xdr:row>77</xdr:row>
      <xdr:rowOff>163649</xdr:rowOff>
    </xdr:to>
    <xdr:sp macro="" textlink="">
      <xdr:nvSpPr>
        <xdr:cNvPr id="421" name="楕円 420"/>
        <xdr:cNvSpPr/>
      </xdr:nvSpPr>
      <xdr:spPr>
        <a:xfrm>
          <a:off x="9588500" y="132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154776</xdr:rowOff>
    </xdr:from>
    <xdr:ext cx="534377" cy="259045"/>
    <xdr:sp macro="" textlink="">
      <xdr:nvSpPr>
        <xdr:cNvPr id="422" name="テキスト ボックス 421"/>
        <xdr:cNvSpPr txBox="1"/>
      </xdr:nvSpPr>
      <xdr:spPr>
        <a:xfrm>
          <a:off x="9372111" y="133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74585</xdr:rowOff>
    </xdr:from>
    <xdr:to>
      <xdr:col>46</xdr:col>
      <xdr:colOff>38100</xdr:colOff>
      <xdr:row>79</xdr:row>
      <xdr:rowOff>4735</xdr:rowOff>
    </xdr:to>
    <xdr:sp macro="" textlink="">
      <xdr:nvSpPr>
        <xdr:cNvPr id="423" name="楕円 422"/>
        <xdr:cNvSpPr/>
      </xdr:nvSpPr>
      <xdr:spPr>
        <a:xfrm>
          <a:off x="8699500" y="134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167312</xdr:rowOff>
    </xdr:from>
    <xdr:ext cx="469744" cy="259045"/>
    <xdr:sp macro="" textlink="">
      <xdr:nvSpPr>
        <xdr:cNvPr id="424" name="テキスト ボックス 423"/>
        <xdr:cNvSpPr txBox="1"/>
      </xdr:nvSpPr>
      <xdr:spPr>
        <a:xfrm>
          <a:off x="8515428" y="135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16717</xdr:rowOff>
    </xdr:from>
    <xdr:to>
      <xdr:col>41</xdr:col>
      <xdr:colOff>101600</xdr:colOff>
      <xdr:row>78</xdr:row>
      <xdr:rowOff>118317</xdr:rowOff>
    </xdr:to>
    <xdr:sp macro="" textlink="">
      <xdr:nvSpPr>
        <xdr:cNvPr id="425" name="楕円 424"/>
        <xdr:cNvSpPr/>
      </xdr:nvSpPr>
      <xdr:spPr>
        <a:xfrm>
          <a:off x="7810500" y="13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109444</xdr:rowOff>
    </xdr:from>
    <xdr:ext cx="534377" cy="259045"/>
    <xdr:sp macro="" textlink="">
      <xdr:nvSpPr>
        <xdr:cNvPr id="426" name="テキスト ボックス 425"/>
        <xdr:cNvSpPr txBox="1"/>
      </xdr:nvSpPr>
      <xdr:spPr>
        <a:xfrm>
          <a:off x="7594111" y="134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76313</xdr:rowOff>
    </xdr:from>
    <xdr:to>
      <xdr:col>36</xdr:col>
      <xdr:colOff>165100</xdr:colOff>
      <xdr:row>79</xdr:row>
      <xdr:rowOff>6463</xdr:rowOff>
    </xdr:to>
    <xdr:sp macro="" textlink="">
      <xdr:nvSpPr>
        <xdr:cNvPr id="427" name="楕円 426"/>
        <xdr:cNvSpPr/>
      </xdr:nvSpPr>
      <xdr:spPr>
        <a:xfrm>
          <a:off x="6921500" y="13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169040</xdr:rowOff>
    </xdr:from>
    <xdr:ext cx="469744" cy="259045"/>
    <xdr:sp macro="" textlink="">
      <xdr:nvSpPr>
        <xdr:cNvPr id="428" name="テキスト ボックス 427"/>
        <xdr:cNvSpPr txBox="1"/>
      </xdr:nvSpPr>
      <xdr:spPr>
        <a:xfrm>
          <a:off x="6737428" y="135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68338</xdr:rowOff>
    </xdr:from>
    <xdr:to>
      <xdr:col>55</xdr:col>
      <xdr:colOff>0</xdr:colOff>
      <xdr:row>99</xdr:row>
      <xdr:rowOff>32716</xdr:rowOff>
    </xdr:to>
    <xdr:cxnSp macro="">
      <xdr:nvCxnSpPr>
        <xdr:cNvPr id="457" name="直線コネクタ 456"/>
        <xdr:cNvCxnSpPr/>
      </xdr:nvCxnSpPr>
      <xdr:spPr>
        <a:xfrm flipV="1">
          <a:off x="9639300" y="16870438"/>
          <a:ext cx="838200" cy="1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118585</xdr:rowOff>
    </xdr:from>
    <xdr:to>
      <xdr:col>50</xdr:col>
      <xdr:colOff>114300</xdr:colOff>
      <xdr:row>99</xdr:row>
      <xdr:rowOff>32716</xdr:rowOff>
    </xdr:to>
    <xdr:cxnSp macro="">
      <xdr:nvCxnSpPr>
        <xdr:cNvPr id="460" name="直線コネクタ 459"/>
        <xdr:cNvCxnSpPr/>
      </xdr:nvCxnSpPr>
      <xdr:spPr>
        <a:xfrm>
          <a:off x="8750300" y="16920685"/>
          <a:ext cx="889000" cy="8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118585</xdr:rowOff>
    </xdr:from>
    <xdr:to>
      <xdr:col>45</xdr:col>
      <xdr:colOff>177800</xdr:colOff>
      <xdr:row>98</xdr:row>
      <xdr:rowOff>142703</xdr:rowOff>
    </xdr:to>
    <xdr:cxnSp macro="">
      <xdr:nvCxnSpPr>
        <xdr:cNvPr id="463" name="直線コネクタ 462"/>
        <xdr:cNvCxnSpPr/>
      </xdr:nvCxnSpPr>
      <xdr:spPr>
        <a:xfrm flipV="1">
          <a:off x="7861300" y="1692068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117366</xdr:rowOff>
    </xdr:from>
    <xdr:to>
      <xdr:col>41</xdr:col>
      <xdr:colOff>50800</xdr:colOff>
      <xdr:row>98</xdr:row>
      <xdr:rowOff>142703</xdr:rowOff>
    </xdr:to>
    <xdr:cxnSp macro="">
      <xdr:nvCxnSpPr>
        <xdr:cNvPr id="466" name="直線コネクタ 465"/>
        <xdr:cNvCxnSpPr/>
      </xdr:nvCxnSpPr>
      <xdr:spPr>
        <a:xfrm>
          <a:off x="6972300" y="1691946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17538</xdr:rowOff>
    </xdr:from>
    <xdr:to>
      <xdr:col>55</xdr:col>
      <xdr:colOff>50800</xdr:colOff>
      <xdr:row>98</xdr:row>
      <xdr:rowOff>119138</xdr:rowOff>
    </xdr:to>
    <xdr:sp macro="" textlink="">
      <xdr:nvSpPr>
        <xdr:cNvPr id="476" name="楕円 475"/>
        <xdr:cNvSpPr/>
      </xdr:nvSpPr>
      <xdr:spPr>
        <a:xfrm>
          <a:off x="104267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103915</xdr:rowOff>
    </xdr:from>
    <xdr:ext cx="534377" cy="259045"/>
    <xdr:sp macro="" textlink="">
      <xdr:nvSpPr>
        <xdr:cNvPr id="477" name="普通建設事業費 （ うち更新整備　）該当値テキスト"/>
        <xdr:cNvSpPr txBox="1"/>
      </xdr:nvSpPr>
      <xdr:spPr>
        <a:xfrm>
          <a:off x="10528300" y="167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153366</xdr:rowOff>
    </xdr:from>
    <xdr:to>
      <xdr:col>50</xdr:col>
      <xdr:colOff>165100</xdr:colOff>
      <xdr:row>99</xdr:row>
      <xdr:rowOff>83516</xdr:rowOff>
    </xdr:to>
    <xdr:sp macro="" textlink="">
      <xdr:nvSpPr>
        <xdr:cNvPr id="478" name="楕円 477"/>
        <xdr:cNvSpPr/>
      </xdr:nvSpPr>
      <xdr:spPr>
        <a:xfrm>
          <a:off x="9588500" y="169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74643</xdr:rowOff>
    </xdr:from>
    <xdr:ext cx="469744" cy="259045"/>
    <xdr:sp macro="" textlink="">
      <xdr:nvSpPr>
        <xdr:cNvPr id="479" name="テキスト ボックス 478"/>
        <xdr:cNvSpPr txBox="1"/>
      </xdr:nvSpPr>
      <xdr:spPr>
        <a:xfrm>
          <a:off x="9404428" y="1704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67785</xdr:rowOff>
    </xdr:from>
    <xdr:to>
      <xdr:col>46</xdr:col>
      <xdr:colOff>38100</xdr:colOff>
      <xdr:row>98</xdr:row>
      <xdr:rowOff>169385</xdr:rowOff>
    </xdr:to>
    <xdr:sp macro="" textlink="">
      <xdr:nvSpPr>
        <xdr:cNvPr id="480" name="楕円 479"/>
        <xdr:cNvSpPr/>
      </xdr:nvSpPr>
      <xdr:spPr>
        <a:xfrm>
          <a:off x="8699500" y="168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160512</xdr:rowOff>
    </xdr:from>
    <xdr:ext cx="534377" cy="259045"/>
    <xdr:sp macro="" textlink="">
      <xdr:nvSpPr>
        <xdr:cNvPr id="481" name="テキスト ボックス 480"/>
        <xdr:cNvSpPr txBox="1"/>
      </xdr:nvSpPr>
      <xdr:spPr>
        <a:xfrm>
          <a:off x="8483111" y="169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91903</xdr:rowOff>
    </xdr:from>
    <xdr:to>
      <xdr:col>41</xdr:col>
      <xdr:colOff>101600</xdr:colOff>
      <xdr:row>99</xdr:row>
      <xdr:rowOff>22053</xdr:rowOff>
    </xdr:to>
    <xdr:sp macro="" textlink="">
      <xdr:nvSpPr>
        <xdr:cNvPr id="482" name="楕円 481"/>
        <xdr:cNvSpPr/>
      </xdr:nvSpPr>
      <xdr:spPr>
        <a:xfrm>
          <a:off x="7810500" y="168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13180</xdr:rowOff>
    </xdr:from>
    <xdr:ext cx="469744" cy="259045"/>
    <xdr:sp macro="" textlink="">
      <xdr:nvSpPr>
        <xdr:cNvPr id="483" name="テキスト ボックス 482"/>
        <xdr:cNvSpPr txBox="1"/>
      </xdr:nvSpPr>
      <xdr:spPr>
        <a:xfrm>
          <a:off x="7626428" y="169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66566</xdr:rowOff>
    </xdr:from>
    <xdr:to>
      <xdr:col>36</xdr:col>
      <xdr:colOff>165100</xdr:colOff>
      <xdr:row>98</xdr:row>
      <xdr:rowOff>168166</xdr:rowOff>
    </xdr:to>
    <xdr:sp macro="" textlink="">
      <xdr:nvSpPr>
        <xdr:cNvPr id="484" name="楕円 483"/>
        <xdr:cNvSpPr/>
      </xdr:nvSpPr>
      <xdr:spPr>
        <a:xfrm>
          <a:off x="6921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159293</xdr:rowOff>
    </xdr:from>
    <xdr:ext cx="534377" cy="259045"/>
    <xdr:sp macro="" textlink="">
      <xdr:nvSpPr>
        <xdr:cNvPr id="485" name="テキスト ボックス 484"/>
        <xdr:cNvSpPr txBox="1"/>
      </xdr:nvSpPr>
      <xdr:spPr>
        <a:xfrm>
          <a:off x="6705111" y="16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1512</xdr:rowOff>
    </xdr:from>
    <xdr:to>
      <xdr:col>85</xdr:col>
      <xdr:colOff>127000</xdr:colOff>
      <xdr:row>38</xdr:row>
      <xdr:rowOff>113316</xdr:rowOff>
    </xdr:to>
    <xdr:cxnSp macro="">
      <xdr:nvCxnSpPr>
        <xdr:cNvPr id="514" name="直線コネクタ 513"/>
        <xdr:cNvCxnSpPr/>
      </xdr:nvCxnSpPr>
      <xdr:spPr>
        <a:xfrm flipV="1">
          <a:off x="15481300" y="6516612"/>
          <a:ext cx="8382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113316</xdr:rowOff>
    </xdr:from>
    <xdr:to>
      <xdr:col>81</xdr:col>
      <xdr:colOff>50800</xdr:colOff>
      <xdr:row>38</xdr:row>
      <xdr:rowOff>127336</xdr:rowOff>
    </xdr:to>
    <xdr:cxnSp macro="">
      <xdr:nvCxnSpPr>
        <xdr:cNvPr id="517" name="直線コネクタ 516"/>
        <xdr:cNvCxnSpPr/>
      </xdr:nvCxnSpPr>
      <xdr:spPr>
        <a:xfrm flipV="1">
          <a:off x="14592300" y="6628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122936</xdr:rowOff>
    </xdr:from>
    <xdr:to>
      <xdr:col>76</xdr:col>
      <xdr:colOff>114300</xdr:colOff>
      <xdr:row>38</xdr:row>
      <xdr:rowOff>127336</xdr:rowOff>
    </xdr:to>
    <xdr:cxnSp macro="">
      <xdr:nvCxnSpPr>
        <xdr:cNvPr id="520" name="直線コネクタ 519"/>
        <xdr:cNvCxnSpPr/>
      </xdr:nvCxnSpPr>
      <xdr:spPr>
        <a:xfrm>
          <a:off x="13703300" y="663803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122936</xdr:rowOff>
    </xdr:from>
    <xdr:to>
      <xdr:col>71</xdr:col>
      <xdr:colOff>177800</xdr:colOff>
      <xdr:row>38</xdr:row>
      <xdr:rowOff>146406</xdr:rowOff>
    </xdr:to>
    <xdr:cxnSp macro="">
      <xdr:nvCxnSpPr>
        <xdr:cNvPr id="523" name="直線コネクタ 522"/>
        <xdr:cNvCxnSpPr/>
      </xdr:nvCxnSpPr>
      <xdr:spPr>
        <a:xfrm flipV="1">
          <a:off x="12814300" y="6638036"/>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122161</xdr:rowOff>
    </xdr:from>
    <xdr:to>
      <xdr:col>85</xdr:col>
      <xdr:colOff>177800</xdr:colOff>
      <xdr:row>38</xdr:row>
      <xdr:rowOff>52312</xdr:rowOff>
    </xdr:to>
    <xdr:sp macro="" textlink="">
      <xdr:nvSpPr>
        <xdr:cNvPr id="533" name="楕円 532"/>
        <xdr:cNvSpPr/>
      </xdr:nvSpPr>
      <xdr:spPr>
        <a:xfrm>
          <a:off x="162687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145038</xdr:rowOff>
    </xdr:from>
    <xdr:ext cx="534377" cy="259045"/>
    <xdr:sp macro="" textlink="">
      <xdr:nvSpPr>
        <xdr:cNvPr id="534" name="災害復旧事業費該当値テキスト"/>
        <xdr:cNvSpPr txBox="1"/>
      </xdr:nvSpPr>
      <xdr:spPr>
        <a:xfrm>
          <a:off x="16370300" y="63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62516</xdr:rowOff>
    </xdr:from>
    <xdr:to>
      <xdr:col>81</xdr:col>
      <xdr:colOff>101600</xdr:colOff>
      <xdr:row>38</xdr:row>
      <xdr:rowOff>164116</xdr:rowOff>
    </xdr:to>
    <xdr:sp macro="" textlink="">
      <xdr:nvSpPr>
        <xdr:cNvPr id="535" name="楕円 534"/>
        <xdr:cNvSpPr/>
      </xdr:nvSpPr>
      <xdr:spPr>
        <a:xfrm>
          <a:off x="15430500" y="65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9193</xdr:rowOff>
    </xdr:from>
    <xdr:ext cx="469744" cy="259045"/>
    <xdr:sp macro="" textlink="">
      <xdr:nvSpPr>
        <xdr:cNvPr id="536" name="テキスト ボックス 535"/>
        <xdr:cNvSpPr txBox="1"/>
      </xdr:nvSpPr>
      <xdr:spPr>
        <a:xfrm>
          <a:off x="15246428" y="635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76536</xdr:rowOff>
    </xdr:from>
    <xdr:to>
      <xdr:col>76</xdr:col>
      <xdr:colOff>165100</xdr:colOff>
      <xdr:row>39</xdr:row>
      <xdr:rowOff>6686</xdr:rowOff>
    </xdr:to>
    <xdr:sp macro="" textlink="">
      <xdr:nvSpPr>
        <xdr:cNvPr id="537" name="楕円 536"/>
        <xdr:cNvSpPr/>
      </xdr:nvSpPr>
      <xdr:spPr>
        <a:xfrm>
          <a:off x="14541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169263</xdr:rowOff>
    </xdr:from>
    <xdr:ext cx="469744" cy="259045"/>
    <xdr:sp macro="" textlink="">
      <xdr:nvSpPr>
        <xdr:cNvPr id="538" name="テキスト ボックス 537"/>
        <xdr:cNvSpPr txBox="1"/>
      </xdr:nvSpPr>
      <xdr:spPr>
        <a:xfrm>
          <a:off x="14357428" y="66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72136</xdr:rowOff>
    </xdr:from>
    <xdr:to>
      <xdr:col>72</xdr:col>
      <xdr:colOff>38100</xdr:colOff>
      <xdr:row>39</xdr:row>
      <xdr:rowOff>2286</xdr:rowOff>
    </xdr:to>
    <xdr:sp macro="" textlink="">
      <xdr:nvSpPr>
        <xdr:cNvPr id="539" name="楕円 538"/>
        <xdr:cNvSpPr/>
      </xdr:nvSpPr>
      <xdr:spPr>
        <a:xfrm>
          <a:off x="13652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18813</xdr:rowOff>
    </xdr:from>
    <xdr:ext cx="469744" cy="259045"/>
    <xdr:sp macro="" textlink="">
      <xdr:nvSpPr>
        <xdr:cNvPr id="540" name="テキスト ボックス 539"/>
        <xdr:cNvSpPr txBox="1"/>
      </xdr:nvSpPr>
      <xdr:spPr>
        <a:xfrm>
          <a:off x="13468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95606</xdr:rowOff>
    </xdr:from>
    <xdr:to>
      <xdr:col>67</xdr:col>
      <xdr:colOff>101600</xdr:colOff>
      <xdr:row>39</xdr:row>
      <xdr:rowOff>25756</xdr:rowOff>
    </xdr:to>
    <xdr:sp macro="" textlink="">
      <xdr:nvSpPr>
        <xdr:cNvPr id="541" name="楕円 540"/>
        <xdr:cNvSpPr/>
      </xdr:nvSpPr>
      <xdr:spPr>
        <a:xfrm>
          <a:off x="12763500" y="6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42283</xdr:rowOff>
    </xdr:from>
    <xdr:ext cx="469744" cy="259045"/>
    <xdr:sp macro="" textlink="">
      <xdr:nvSpPr>
        <xdr:cNvPr id="542" name="テキスト ボックス 541"/>
        <xdr:cNvSpPr txBox="1"/>
      </xdr:nvSpPr>
      <xdr:spPr>
        <a:xfrm>
          <a:off x="12579428" y="63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21586</xdr:rowOff>
    </xdr:from>
    <xdr:to>
      <xdr:col>85</xdr:col>
      <xdr:colOff>127000</xdr:colOff>
      <xdr:row>77</xdr:row>
      <xdr:rowOff>23453</xdr:rowOff>
    </xdr:to>
    <xdr:cxnSp macro="">
      <xdr:nvCxnSpPr>
        <xdr:cNvPr id="618" name="直線コネクタ 617"/>
        <xdr:cNvCxnSpPr/>
      </xdr:nvCxnSpPr>
      <xdr:spPr>
        <a:xfrm flipV="1">
          <a:off x="15481300" y="13223236"/>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23453</xdr:rowOff>
    </xdr:from>
    <xdr:to>
      <xdr:col>81</xdr:col>
      <xdr:colOff>50800</xdr:colOff>
      <xdr:row>77</xdr:row>
      <xdr:rowOff>28217</xdr:rowOff>
    </xdr:to>
    <xdr:cxnSp macro="">
      <xdr:nvCxnSpPr>
        <xdr:cNvPr id="621" name="直線コネクタ 620"/>
        <xdr:cNvCxnSpPr/>
      </xdr:nvCxnSpPr>
      <xdr:spPr>
        <a:xfrm flipV="1">
          <a:off x="14592300" y="13225103"/>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14190</xdr:rowOff>
    </xdr:from>
    <xdr:to>
      <xdr:col>76</xdr:col>
      <xdr:colOff>114300</xdr:colOff>
      <xdr:row>77</xdr:row>
      <xdr:rowOff>28217</xdr:rowOff>
    </xdr:to>
    <xdr:cxnSp macro="">
      <xdr:nvCxnSpPr>
        <xdr:cNvPr id="624" name="直線コネクタ 623"/>
        <xdr:cNvCxnSpPr/>
      </xdr:nvCxnSpPr>
      <xdr:spPr>
        <a:xfrm>
          <a:off x="13703300" y="1321584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14190</xdr:rowOff>
    </xdr:from>
    <xdr:to>
      <xdr:col>71</xdr:col>
      <xdr:colOff>177800</xdr:colOff>
      <xdr:row>77</xdr:row>
      <xdr:rowOff>22374</xdr:rowOff>
    </xdr:to>
    <xdr:cxnSp macro="">
      <xdr:nvCxnSpPr>
        <xdr:cNvPr id="627" name="直線コネクタ 626"/>
        <xdr:cNvCxnSpPr/>
      </xdr:nvCxnSpPr>
      <xdr:spPr>
        <a:xfrm flipV="1">
          <a:off x="12814300" y="1321584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142236</xdr:rowOff>
    </xdr:from>
    <xdr:to>
      <xdr:col>85</xdr:col>
      <xdr:colOff>177800</xdr:colOff>
      <xdr:row>77</xdr:row>
      <xdr:rowOff>72386</xdr:rowOff>
    </xdr:to>
    <xdr:sp macro="" textlink="">
      <xdr:nvSpPr>
        <xdr:cNvPr id="637" name="楕円 636"/>
        <xdr:cNvSpPr/>
      </xdr:nvSpPr>
      <xdr:spPr>
        <a:xfrm>
          <a:off x="16268700" y="13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120663</xdr:rowOff>
    </xdr:from>
    <xdr:ext cx="534377" cy="259045"/>
    <xdr:sp macro="" textlink="">
      <xdr:nvSpPr>
        <xdr:cNvPr id="638" name="公債費該当値テキスト"/>
        <xdr:cNvSpPr txBox="1"/>
      </xdr:nvSpPr>
      <xdr:spPr>
        <a:xfrm>
          <a:off x="16370300" y="131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144103</xdr:rowOff>
    </xdr:from>
    <xdr:to>
      <xdr:col>81</xdr:col>
      <xdr:colOff>101600</xdr:colOff>
      <xdr:row>77</xdr:row>
      <xdr:rowOff>74253</xdr:rowOff>
    </xdr:to>
    <xdr:sp macro="" textlink="">
      <xdr:nvSpPr>
        <xdr:cNvPr id="639" name="楕円 638"/>
        <xdr:cNvSpPr/>
      </xdr:nvSpPr>
      <xdr:spPr>
        <a:xfrm>
          <a:off x="15430500" y="131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65380</xdr:rowOff>
    </xdr:from>
    <xdr:ext cx="534377" cy="259045"/>
    <xdr:sp macro="" textlink="">
      <xdr:nvSpPr>
        <xdr:cNvPr id="640" name="テキスト ボックス 639"/>
        <xdr:cNvSpPr txBox="1"/>
      </xdr:nvSpPr>
      <xdr:spPr>
        <a:xfrm>
          <a:off x="15214111" y="132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148867</xdr:rowOff>
    </xdr:from>
    <xdr:to>
      <xdr:col>76</xdr:col>
      <xdr:colOff>165100</xdr:colOff>
      <xdr:row>77</xdr:row>
      <xdr:rowOff>79017</xdr:rowOff>
    </xdr:to>
    <xdr:sp macro="" textlink="">
      <xdr:nvSpPr>
        <xdr:cNvPr id="641" name="楕円 640"/>
        <xdr:cNvSpPr/>
      </xdr:nvSpPr>
      <xdr:spPr>
        <a:xfrm>
          <a:off x="14541500" y="131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70144</xdr:rowOff>
    </xdr:from>
    <xdr:ext cx="534377" cy="259045"/>
    <xdr:sp macro="" textlink="">
      <xdr:nvSpPr>
        <xdr:cNvPr id="642" name="テキスト ボックス 641"/>
        <xdr:cNvSpPr txBox="1"/>
      </xdr:nvSpPr>
      <xdr:spPr>
        <a:xfrm>
          <a:off x="14325111" y="1327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134840</xdr:rowOff>
    </xdr:from>
    <xdr:to>
      <xdr:col>72</xdr:col>
      <xdr:colOff>38100</xdr:colOff>
      <xdr:row>77</xdr:row>
      <xdr:rowOff>64990</xdr:rowOff>
    </xdr:to>
    <xdr:sp macro="" textlink="">
      <xdr:nvSpPr>
        <xdr:cNvPr id="643" name="楕円 642"/>
        <xdr:cNvSpPr/>
      </xdr:nvSpPr>
      <xdr:spPr>
        <a:xfrm>
          <a:off x="13652500" y="131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56117</xdr:rowOff>
    </xdr:from>
    <xdr:ext cx="534377" cy="259045"/>
    <xdr:sp macro="" textlink="">
      <xdr:nvSpPr>
        <xdr:cNvPr id="644" name="テキスト ボックス 643"/>
        <xdr:cNvSpPr txBox="1"/>
      </xdr:nvSpPr>
      <xdr:spPr>
        <a:xfrm>
          <a:off x="13436111" y="132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143024</xdr:rowOff>
    </xdr:from>
    <xdr:to>
      <xdr:col>67</xdr:col>
      <xdr:colOff>101600</xdr:colOff>
      <xdr:row>77</xdr:row>
      <xdr:rowOff>73174</xdr:rowOff>
    </xdr:to>
    <xdr:sp macro="" textlink="">
      <xdr:nvSpPr>
        <xdr:cNvPr id="645" name="楕円 644"/>
        <xdr:cNvSpPr/>
      </xdr:nvSpPr>
      <xdr:spPr>
        <a:xfrm>
          <a:off x="12763500" y="131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64301</xdr:rowOff>
    </xdr:from>
    <xdr:ext cx="534377" cy="259045"/>
    <xdr:sp macro="" textlink="">
      <xdr:nvSpPr>
        <xdr:cNvPr id="646" name="テキスト ボックス 645"/>
        <xdr:cNvSpPr txBox="1"/>
      </xdr:nvSpPr>
      <xdr:spPr>
        <a:xfrm>
          <a:off x="12547111" y="132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171231</xdr:rowOff>
    </xdr:from>
    <xdr:to>
      <xdr:col>85</xdr:col>
      <xdr:colOff>127000</xdr:colOff>
      <xdr:row>98</xdr:row>
      <xdr:rowOff>12926</xdr:rowOff>
    </xdr:to>
    <xdr:cxnSp macro="">
      <xdr:nvCxnSpPr>
        <xdr:cNvPr id="675" name="直線コネクタ 674"/>
        <xdr:cNvCxnSpPr/>
      </xdr:nvCxnSpPr>
      <xdr:spPr>
        <a:xfrm flipV="1">
          <a:off x="15481300" y="16630431"/>
          <a:ext cx="8382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12926</xdr:rowOff>
    </xdr:from>
    <xdr:to>
      <xdr:col>81</xdr:col>
      <xdr:colOff>50800</xdr:colOff>
      <xdr:row>98</xdr:row>
      <xdr:rowOff>97951</xdr:rowOff>
    </xdr:to>
    <xdr:cxnSp macro="">
      <xdr:nvCxnSpPr>
        <xdr:cNvPr id="678" name="直線コネクタ 677"/>
        <xdr:cNvCxnSpPr/>
      </xdr:nvCxnSpPr>
      <xdr:spPr>
        <a:xfrm flipV="1">
          <a:off x="14592300" y="16815026"/>
          <a:ext cx="889000" cy="8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97951</xdr:rowOff>
    </xdr:from>
    <xdr:to>
      <xdr:col>76</xdr:col>
      <xdr:colOff>114300</xdr:colOff>
      <xdr:row>98</xdr:row>
      <xdr:rowOff>101867</xdr:rowOff>
    </xdr:to>
    <xdr:cxnSp macro="">
      <xdr:nvCxnSpPr>
        <xdr:cNvPr id="681" name="直線コネクタ 680"/>
        <xdr:cNvCxnSpPr/>
      </xdr:nvCxnSpPr>
      <xdr:spPr>
        <a:xfrm flipV="1">
          <a:off x="13703300" y="16900051"/>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12339</xdr:rowOff>
    </xdr:from>
    <xdr:to>
      <xdr:col>71</xdr:col>
      <xdr:colOff>177800</xdr:colOff>
      <xdr:row>98</xdr:row>
      <xdr:rowOff>101867</xdr:rowOff>
    </xdr:to>
    <xdr:cxnSp macro="">
      <xdr:nvCxnSpPr>
        <xdr:cNvPr id="684" name="直線コネクタ 683"/>
        <xdr:cNvCxnSpPr/>
      </xdr:nvCxnSpPr>
      <xdr:spPr>
        <a:xfrm>
          <a:off x="12814300" y="16814439"/>
          <a:ext cx="8890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120431</xdr:rowOff>
    </xdr:from>
    <xdr:to>
      <xdr:col>85</xdr:col>
      <xdr:colOff>177800</xdr:colOff>
      <xdr:row>97</xdr:row>
      <xdr:rowOff>50581</xdr:rowOff>
    </xdr:to>
    <xdr:sp macro="" textlink="">
      <xdr:nvSpPr>
        <xdr:cNvPr id="694" name="楕円 693"/>
        <xdr:cNvSpPr/>
      </xdr:nvSpPr>
      <xdr:spPr>
        <a:xfrm>
          <a:off x="16268700" y="165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143308</xdr:rowOff>
    </xdr:from>
    <xdr:ext cx="534377" cy="259045"/>
    <xdr:sp macro="" textlink="">
      <xdr:nvSpPr>
        <xdr:cNvPr id="695" name="積立金該当値テキスト"/>
        <xdr:cNvSpPr txBox="1"/>
      </xdr:nvSpPr>
      <xdr:spPr>
        <a:xfrm>
          <a:off x="16370300" y="1643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133576</xdr:rowOff>
    </xdr:from>
    <xdr:to>
      <xdr:col>81</xdr:col>
      <xdr:colOff>101600</xdr:colOff>
      <xdr:row>98</xdr:row>
      <xdr:rowOff>63726</xdr:rowOff>
    </xdr:to>
    <xdr:sp macro="" textlink="">
      <xdr:nvSpPr>
        <xdr:cNvPr id="696" name="楕円 695"/>
        <xdr:cNvSpPr/>
      </xdr:nvSpPr>
      <xdr:spPr>
        <a:xfrm>
          <a:off x="15430500" y="167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54853</xdr:rowOff>
    </xdr:from>
    <xdr:ext cx="534377" cy="259045"/>
    <xdr:sp macro="" textlink="">
      <xdr:nvSpPr>
        <xdr:cNvPr id="697" name="テキスト ボックス 696"/>
        <xdr:cNvSpPr txBox="1"/>
      </xdr:nvSpPr>
      <xdr:spPr>
        <a:xfrm>
          <a:off x="15214111" y="168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47151</xdr:rowOff>
    </xdr:from>
    <xdr:to>
      <xdr:col>76</xdr:col>
      <xdr:colOff>165100</xdr:colOff>
      <xdr:row>98</xdr:row>
      <xdr:rowOff>148751</xdr:rowOff>
    </xdr:to>
    <xdr:sp macro="" textlink="">
      <xdr:nvSpPr>
        <xdr:cNvPr id="698" name="楕円 697"/>
        <xdr:cNvSpPr/>
      </xdr:nvSpPr>
      <xdr:spPr>
        <a:xfrm>
          <a:off x="14541500" y="16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139878</xdr:rowOff>
    </xdr:from>
    <xdr:ext cx="534377" cy="259045"/>
    <xdr:sp macro="" textlink="">
      <xdr:nvSpPr>
        <xdr:cNvPr id="699" name="テキスト ボックス 698"/>
        <xdr:cNvSpPr txBox="1"/>
      </xdr:nvSpPr>
      <xdr:spPr>
        <a:xfrm>
          <a:off x="14325111" y="169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51067</xdr:rowOff>
    </xdr:from>
    <xdr:to>
      <xdr:col>72</xdr:col>
      <xdr:colOff>38100</xdr:colOff>
      <xdr:row>98</xdr:row>
      <xdr:rowOff>152667</xdr:rowOff>
    </xdr:to>
    <xdr:sp macro="" textlink="">
      <xdr:nvSpPr>
        <xdr:cNvPr id="700" name="楕円 699"/>
        <xdr:cNvSpPr/>
      </xdr:nvSpPr>
      <xdr:spPr>
        <a:xfrm>
          <a:off x="13652500" y="168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143794</xdr:rowOff>
    </xdr:from>
    <xdr:ext cx="534377" cy="259045"/>
    <xdr:sp macro="" textlink="">
      <xdr:nvSpPr>
        <xdr:cNvPr id="701" name="テキスト ボックス 700"/>
        <xdr:cNvSpPr txBox="1"/>
      </xdr:nvSpPr>
      <xdr:spPr>
        <a:xfrm>
          <a:off x="13436111" y="169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132989</xdr:rowOff>
    </xdr:from>
    <xdr:to>
      <xdr:col>67</xdr:col>
      <xdr:colOff>101600</xdr:colOff>
      <xdr:row>98</xdr:row>
      <xdr:rowOff>63139</xdr:rowOff>
    </xdr:to>
    <xdr:sp macro="" textlink="">
      <xdr:nvSpPr>
        <xdr:cNvPr id="702" name="楕円 701"/>
        <xdr:cNvSpPr/>
      </xdr:nvSpPr>
      <xdr:spPr>
        <a:xfrm>
          <a:off x="12763500" y="167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79666</xdr:rowOff>
    </xdr:from>
    <xdr:ext cx="534377" cy="259045"/>
    <xdr:sp macro="" textlink="">
      <xdr:nvSpPr>
        <xdr:cNvPr id="703" name="テキスト ボックス 702"/>
        <xdr:cNvSpPr txBox="1"/>
      </xdr:nvSpPr>
      <xdr:spPr>
        <a:xfrm>
          <a:off x="12547111" y="165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137185</xdr:rowOff>
    </xdr:from>
    <xdr:to>
      <xdr:col>116</xdr:col>
      <xdr:colOff>63500</xdr:colOff>
      <xdr:row>38</xdr:row>
      <xdr:rowOff>48031</xdr:rowOff>
    </xdr:to>
    <xdr:cxnSp macro="">
      <xdr:nvCxnSpPr>
        <xdr:cNvPr id="730" name="直線コネクタ 729"/>
        <xdr:cNvCxnSpPr/>
      </xdr:nvCxnSpPr>
      <xdr:spPr>
        <a:xfrm flipV="1">
          <a:off x="21323300" y="6480835"/>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39710</xdr:rowOff>
    </xdr:from>
    <xdr:to>
      <xdr:col>111</xdr:col>
      <xdr:colOff>177800</xdr:colOff>
      <xdr:row>38</xdr:row>
      <xdr:rowOff>48031</xdr:rowOff>
    </xdr:to>
    <xdr:cxnSp macro="">
      <xdr:nvCxnSpPr>
        <xdr:cNvPr id="733" name="直線コネクタ 732"/>
        <xdr:cNvCxnSpPr/>
      </xdr:nvCxnSpPr>
      <xdr:spPr>
        <a:xfrm>
          <a:off x="20434300" y="655481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88036</xdr:rowOff>
    </xdr:from>
    <xdr:to>
      <xdr:col>107</xdr:col>
      <xdr:colOff>50800</xdr:colOff>
      <xdr:row>38</xdr:row>
      <xdr:rowOff>39710</xdr:rowOff>
    </xdr:to>
    <xdr:cxnSp macro="">
      <xdr:nvCxnSpPr>
        <xdr:cNvPr id="736" name="直線コネクタ 735"/>
        <xdr:cNvCxnSpPr/>
      </xdr:nvCxnSpPr>
      <xdr:spPr>
        <a:xfrm>
          <a:off x="19545300" y="6431686"/>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77567</xdr:rowOff>
    </xdr:from>
    <xdr:to>
      <xdr:col>102</xdr:col>
      <xdr:colOff>114300</xdr:colOff>
      <xdr:row>37</xdr:row>
      <xdr:rowOff>88036</xdr:rowOff>
    </xdr:to>
    <xdr:cxnSp macro="">
      <xdr:nvCxnSpPr>
        <xdr:cNvPr id="739" name="直線コネクタ 738"/>
        <xdr:cNvCxnSpPr/>
      </xdr:nvCxnSpPr>
      <xdr:spPr>
        <a:xfrm>
          <a:off x="18656300" y="642121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86385</xdr:rowOff>
    </xdr:from>
    <xdr:to>
      <xdr:col>116</xdr:col>
      <xdr:colOff>114300</xdr:colOff>
      <xdr:row>38</xdr:row>
      <xdr:rowOff>16535</xdr:rowOff>
    </xdr:to>
    <xdr:sp macro="" textlink="">
      <xdr:nvSpPr>
        <xdr:cNvPr id="749" name="楕円 748"/>
        <xdr:cNvSpPr/>
      </xdr:nvSpPr>
      <xdr:spPr>
        <a:xfrm>
          <a:off x="221107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109262</xdr:rowOff>
    </xdr:from>
    <xdr:ext cx="469744" cy="259045"/>
    <xdr:sp macro="" textlink="">
      <xdr:nvSpPr>
        <xdr:cNvPr id="750" name="投資及び出資金該当値テキスト"/>
        <xdr:cNvSpPr txBox="1"/>
      </xdr:nvSpPr>
      <xdr:spPr>
        <a:xfrm>
          <a:off x="22212300" y="62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168681</xdr:rowOff>
    </xdr:from>
    <xdr:to>
      <xdr:col>112</xdr:col>
      <xdr:colOff>38100</xdr:colOff>
      <xdr:row>38</xdr:row>
      <xdr:rowOff>98831</xdr:rowOff>
    </xdr:to>
    <xdr:sp macro="" textlink="">
      <xdr:nvSpPr>
        <xdr:cNvPr id="751" name="楕円 750"/>
        <xdr:cNvSpPr/>
      </xdr:nvSpPr>
      <xdr:spPr>
        <a:xfrm>
          <a:off x="21272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89958</xdr:rowOff>
    </xdr:from>
    <xdr:ext cx="469744" cy="259045"/>
    <xdr:sp macro="" textlink="">
      <xdr:nvSpPr>
        <xdr:cNvPr id="752" name="テキスト ボックス 751"/>
        <xdr:cNvSpPr txBox="1"/>
      </xdr:nvSpPr>
      <xdr:spPr>
        <a:xfrm>
          <a:off x="21088428" y="66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160360</xdr:rowOff>
    </xdr:from>
    <xdr:to>
      <xdr:col>107</xdr:col>
      <xdr:colOff>101600</xdr:colOff>
      <xdr:row>38</xdr:row>
      <xdr:rowOff>90510</xdr:rowOff>
    </xdr:to>
    <xdr:sp macro="" textlink="">
      <xdr:nvSpPr>
        <xdr:cNvPr id="753" name="楕円 752"/>
        <xdr:cNvSpPr/>
      </xdr:nvSpPr>
      <xdr:spPr>
        <a:xfrm>
          <a:off x="20383500" y="65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81637</xdr:rowOff>
    </xdr:from>
    <xdr:ext cx="469744" cy="259045"/>
    <xdr:sp macro="" textlink="">
      <xdr:nvSpPr>
        <xdr:cNvPr id="754" name="テキスト ボックス 753"/>
        <xdr:cNvSpPr txBox="1"/>
      </xdr:nvSpPr>
      <xdr:spPr>
        <a:xfrm>
          <a:off x="20199428" y="65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37236</xdr:rowOff>
    </xdr:from>
    <xdr:to>
      <xdr:col>102</xdr:col>
      <xdr:colOff>165100</xdr:colOff>
      <xdr:row>37</xdr:row>
      <xdr:rowOff>138836</xdr:rowOff>
    </xdr:to>
    <xdr:sp macro="" textlink="">
      <xdr:nvSpPr>
        <xdr:cNvPr id="755" name="楕円 754"/>
        <xdr:cNvSpPr/>
      </xdr:nvSpPr>
      <xdr:spPr>
        <a:xfrm>
          <a:off x="19494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155363</xdr:rowOff>
    </xdr:from>
    <xdr:ext cx="469744" cy="259045"/>
    <xdr:sp macro="" textlink="">
      <xdr:nvSpPr>
        <xdr:cNvPr id="756" name="テキスト ボックス 755"/>
        <xdr:cNvSpPr txBox="1"/>
      </xdr:nvSpPr>
      <xdr:spPr>
        <a:xfrm>
          <a:off x="19310428" y="61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26767</xdr:rowOff>
    </xdr:from>
    <xdr:to>
      <xdr:col>98</xdr:col>
      <xdr:colOff>38100</xdr:colOff>
      <xdr:row>37</xdr:row>
      <xdr:rowOff>128367</xdr:rowOff>
    </xdr:to>
    <xdr:sp macro="" textlink="">
      <xdr:nvSpPr>
        <xdr:cNvPr id="757" name="楕円 756"/>
        <xdr:cNvSpPr/>
      </xdr:nvSpPr>
      <xdr:spPr>
        <a:xfrm>
          <a:off x="18605500" y="6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144894</xdr:rowOff>
    </xdr:from>
    <xdr:ext cx="469744" cy="259045"/>
    <xdr:sp macro="" textlink="">
      <xdr:nvSpPr>
        <xdr:cNvPr id="758" name="テキスト ボックス 757"/>
        <xdr:cNvSpPr txBox="1"/>
      </xdr:nvSpPr>
      <xdr:spPr>
        <a:xfrm>
          <a:off x="18421428" y="61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34544</xdr:rowOff>
    </xdr:from>
    <xdr:to>
      <xdr:col>116</xdr:col>
      <xdr:colOff>63500</xdr:colOff>
      <xdr:row>77</xdr:row>
      <xdr:rowOff>39236</xdr:rowOff>
    </xdr:to>
    <xdr:cxnSp macro="">
      <xdr:nvCxnSpPr>
        <xdr:cNvPr id="848" name="直線コネクタ 847"/>
        <xdr:cNvCxnSpPr/>
      </xdr:nvCxnSpPr>
      <xdr:spPr>
        <a:xfrm>
          <a:off x="21323300" y="13236194"/>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34544</xdr:rowOff>
    </xdr:from>
    <xdr:to>
      <xdr:col>111</xdr:col>
      <xdr:colOff>177800</xdr:colOff>
      <xdr:row>77</xdr:row>
      <xdr:rowOff>64153</xdr:rowOff>
    </xdr:to>
    <xdr:cxnSp macro="">
      <xdr:nvCxnSpPr>
        <xdr:cNvPr id="851" name="直線コネクタ 850"/>
        <xdr:cNvCxnSpPr/>
      </xdr:nvCxnSpPr>
      <xdr:spPr>
        <a:xfrm flipV="1">
          <a:off x="20434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64153</xdr:rowOff>
    </xdr:from>
    <xdr:to>
      <xdr:col>107</xdr:col>
      <xdr:colOff>50800</xdr:colOff>
      <xdr:row>77</xdr:row>
      <xdr:rowOff>77760</xdr:rowOff>
    </xdr:to>
    <xdr:cxnSp macro="">
      <xdr:nvCxnSpPr>
        <xdr:cNvPr id="854" name="直線コネクタ 853"/>
        <xdr:cNvCxnSpPr/>
      </xdr:nvCxnSpPr>
      <xdr:spPr>
        <a:xfrm flipV="1">
          <a:off x="19545300" y="1326580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69541</xdr:rowOff>
    </xdr:from>
    <xdr:to>
      <xdr:col>102</xdr:col>
      <xdr:colOff>114300</xdr:colOff>
      <xdr:row>77</xdr:row>
      <xdr:rowOff>77760</xdr:rowOff>
    </xdr:to>
    <xdr:cxnSp macro="">
      <xdr:nvCxnSpPr>
        <xdr:cNvPr id="857" name="直線コネクタ 856"/>
        <xdr:cNvCxnSpPr/>
      </xdr:nvCxnSpPr>
      <xdr:spPr>
        <a:xfrm>
          <a:off x="18656300" y="13271191"/>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159886</xdr:rowOff>
    </xdr:from>
    <xdr:to>
      <xdr:col>116</xdr:col>
      <xdr:colOff>114300</xdr:colOff>
      <xdr:row>77</xdr:row>
      <xdr:rowOff>90036</xdr:rowOff>
    </xdr:to>
    <xdr:sp macro="" textlink="">
      <xdr:nvSpPr>
        <xdr:cNvPr id="867" name="楕円 866"/>
        <xdr:cNvSpPr/>
      </xdr:nvSpPr>
      <xdr:spPr>
        <a:xfrm>
          <a:off x="221107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138313</xdr:rowOff>
    </xdr:from>
    <xdr:ext cx="534377" cy="259045"/>
    <xdr:sp macro="" textlink="">
      <xdr:nvSpPr>
        <xdr:cNvPr id="868" name="繰出金該当値テキスト"/>
        <xdr:cNvSpPr txBox="1"/>
      </xdr:nvSpPr>
      <xdr:spPr>
        <a:xfrm>
          <a:off x="22212300" y="131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155194</xdr:rowOff>
    </xdr:from>
    <xdr:to>
      <xdr:col>112</xdr:col>
      <xdr:colOff>38100</xdr:colOff>
      <xdr:row>77</xdr:row>
      <xdr:rowOff>85344</xdr:rowOff>
    </xdr:to>
    <xdr:sp macro="" textlink="">
      <xdr:nvSpPr>
        <xdr:cNvPr id="869" name="楕円 868"/>
        <xdr:cNvSpPr/>
      </xdr:nvSpPr>
      <xdr:spPr>
        <a:xfrm>
          <a:off x="21272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76471</xdr:rowOff>
    </xdr:from>
    <xdr:ext cx="534377" cy="259045"/>
    <xdr:sp macro="" textlink="">
      <xdr:nvSpPr>
        <xdr:cNvPr id="870" name="テキスト ボックス 869"/>
        <xdr:cNvSpPr txBox="1"/>
      </xdr:nvSpPr>
      <xdr:spPr>
        <a:xfrm>
          <a:off x="21056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13353</xdr:rowOff>
    </xdr:from>
    <xdr:to>
      <xdr:col>107</xdr:col>
      <xdr:colOff>101600</xdr:colOff>
      <xdr:row>77</xdr:row>
      <xdr:rowOff>114953</xdr:rowOff>
    </xdr:to>
    <xdr:sp macro="" textlink="">
      <xdr:nvSpPr>
        <xdr:cNvPr id="871" name="楕円 870"/>
        <xdr:cNvSpPr/>
      </xdr:nvSpPr>
      <xdr:spPr>
        <a:xfrm>
          <a:off x="20383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106080</xdr:rowOff>
    </xdr:from>
    <xdr:ext cx="534377" cy="259045"/>
    <xdr:sp macro="" textlink="">
      <xdr:nvSpPr>
        <xdr:cNvPr id="872" name="テキスト ボックス 871"/>
        <xdr:cNvSpPr txBox="1"/>
      </xdr:nvSpPr>
      <xdr:spPr>
        <a:xfrm>
          <a:off x="20167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26960</xdr:rowOff>
    </xdr:from>
    <xdr:to>
      <xdr:col>102</xdr:col>
      <xdr:colOff>165100</xdr:colOff>
      <xdr:row>77</xdr:row>
      <xdr:rowOff>128560</xdr:rowOff>
    </xdr:to>
    <xdr:sp macro="" textlink="">
      <xdr:nvSpPr>
        <xdr:cNvPr id="873" name="楕円 872"/>
        <xdr:cNvSpPr/>
      </xdr:nvSpPr>
      <xdr:spPr>
        <a:xfrm>
          <a:off x="19494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119687</xdr:rowOff>
    </xdr:from>
    <xdr:ext cx="534377" cy="259045"/>
    <xdr:sp macro="" textlink="">
      <xdr:nvSpPr>
        <xdr:cNvPr id="874" name="テキスト ボックス 873"/>
        <xdr:cNvSpPr txBox="1"/>
      </xdr:nvSpPr>
      <xdr:spPr>
        <a:xfrm>
          <a:off x="19278111" y="133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18741</xdr:rowOff>
    </xdr:from>
    <xdr:to>
      <xdr:col>98</xdr:col>
      <xdr:colOff>38100</xdr:colOff>
      <xdr:row>77</xdr:row>
      <xdr:rowOff>120341</xdr:rowOff>
    </xdr:to>
    <xdr:sp macro="" textlink="">
      <xdr:nvSpPr>
        <xdr:cNvPr id="875" name="楕円 874"/>
        <xdr:cNvSpPr/>
      </xdr:nvSpPr>
      <xdr:spPr>
        <a:xfrm>
          <a:off x="18605500" y="132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111468</xdr:rowOff>
    </xdr:from>
    <xdr:ext cx="534377" cy="259045"/>
    <xdr:sp macro="" textlink="">
      <xdr:nvSpPr>
        <xdr:cNvPr id="876" name="テキスト ボックス 875"/>
        <xdr:cNvSpPr txBox="1"/>
      </xdr:nvSpPr>
      <xdr:spPr>
        <a:xfrm>
          <a:off x="18389111" y="133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9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投資及び出資金：出資金は公共下水道事業会計への出資であるが、下水道事業の事業スピードを遅めたため減少傾向にある。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人件費抑制のため業務の委託による実施や保有する施設が比較的多いためであると考えられる。また、令和３年度の増加の主な理由は、ふるさと納税の増加に伴うふるさと納税返礼事務委託料の大幅な増加による。</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保育園は公立の保育園がないため、私立保育園に扶助費として保育所給付費を支出している。また、小児医療費についても、無料化の対象を拡大している。これらによって多額の一般財源を要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年度の増加の主な理由は、子育て世帯への臨時特別給付金・住民税非課税世帯等に対する臨時特別給付金の増加のため。</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126898</xdr:rowOff>
    </xdr:from>
    <xdr:to>
      <xdr:col>24</xdr:col>
      <xdr:colOff>63500</xdr:colOff>
      <xdr:row>35</xdr:row>
      <xdr:rowOff>139014</xdr:rowOff>
    </xdr:to>
    <xdr:cxnSp macro="">
      <xdr:nvCxnSpPr>
        <xdr:cNvPr id="59" name="直線コネクタ 58"/>
        <xdr:cNvCxnSpPr/>
      </xdr:nvCxnSpPr>
      <xdr:spPr>
        <a:xfrm>
          <a:off x="3797300" y="6127648"/>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111811</xdr:rowOff>
    </xdr:from>
    <xdr:to>
      <xdr:col>19</xdr:col>
      <xdr:colOff>177800</xdr:colOff>
      <xdr:row>35</xdr:row>
      <xdr:rowOff>126898</xdr:rowOff>
    </xdr:to>
    <xdr:cxnSp macro="">
      <xdr:nvCxnSpPr>
        <xdr:cNvPr id="62" name="直線コネクタ 61"/>
        <xdr:cNvCxnSpPr/>
      </xdr:nvCxnSpPr>
      <xdr:spPr>
        <a:xfrm>
          <a:off x="2908300" y="611256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108610</xdr:rowOff>
    </xdr:from>
    <xdr:to>
      <xdr:col>15</xdr:col>
      <xdr:colOff>50800</xdr:colOff>
      <xdr:row>35</xdr:row>
      <xdr:rowOff>111811</xdr:rowOff>
    </xdr:to>
    <xdr:cxnSp macro="">
      <xdr:nvCxnSpPr>
        <xdr:cNvPr id="65" name="直線コネクタ 64"/>
        <xdr:cNvCxnSpPr/>
      </xdr:nvCxnSpPr>
      <xdr:spPr>
        <a:xfrm>
          <a:off x="2019300" y="61093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98781</xdr:rowOff>
    </xdr:from>
    <xdr:to>
      <xdr:col>10</xdr:col>
      <xdr:colOff>114300</xdr:colOff>
      <xdr:row>35</xdr:row>
      <xdr:rowOff>108610</xdr:rowOff>
    </xdr:to>
    <xdr:cxnSp macro="">
      <xdr:nvCxnSpPr>
        <xdr:cNvPr id="68" name="直線コネクタ 67"/>
        <xdr:cNvCxnSpPr/>
      </xdr:nvCxnSpPr>
      <xdr:spPr>
        <a:xfrm>
          <a:off x="1130300" y="609953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88214</xdr:rowOff>
    </xdr:from>
    <xdr:to>
      <xdr:col>24</xdr:col>
      <xdr:colOff>114300</xdr:colOff>
      <xdr:row>36</xdr:row>
      <xdr:rowOff>18364</xdr:rowOff>
    </xdr:to>
    <xdr:sp macro="" textlink="">
      <xdr:nvSpPr>
        <xdr:cNvPr id="78" name="楕円 77"/>
        <xdr:cNvSpPr/>
      </xdr:nvSpPr>
      <xdr:spPr>
        <a:xfrm>
          <a:off x="4584700" y="60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66641</xdr:rowOff>
    </xdr:from>
    <xdr:ext cx="469744" cy="259045"/>
    <xdr:sp macro="" textlink="">
      <xdr:nvSpPr>
        <xdr:cNvPr id="79" name="議会費該当値テキスト"/>
        <xdr:cNvSpPr txBox="1"/>
      </xdr:nvSpPr>
      <xdr:spPr>
        <a:xfrm>
          <a:off x="4686300" y="60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76098</xdr:rowOff>
    </xdr:from>
    <xdr:to>
      <xdr:col>20</xdr:col>
      <xdr:colOff>38100</xdr:colOff>
      <xdr:row>36</xdr:row>
      <xdr:rowOff>6248</xdr:rowOff>
    </xdr:to>
    <xdr:sp macro="" textlink="">
      <xdr:nvSpPr>
        <xdr:cNvPr id="80" name="楕円 79"/>
        <xdr:cNvSpPr/>
      </xdr:nvSpPr>
      <xdr:spPr>
        <a:xfrm>
          <a:off x="37465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168825</xdr:rowOff>
    </xdr:from>
    <xdr:ext cx="469744" cy="259045"/>
    <xdr:sp macro="" textlink="">
      <xdr:nvSpPr>
        <xdr:cNvPr id="81" name="テキスト ボックス 80"/>
        <xdr:cNvSpPr txBox="1"/>
      </xdr:nvSpPr>
      <xdr:spPr>
        <a:xfrm>
          <a:off x="3562428" y="616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61011</xdr:rowOff>
    </xdr:from>
    <xdr:to>
      <xdr:col>15</xdr:col>
      <xdr:colOff>101600</xdr:colOff>
      <xdr:row>35</xdr:row>
      <xdr:rowOff>162611</xdr:rowOff>
    </xdr:to>
    <xdr:sp macro="" textlink="">
      <xdr:nvSpPr>
        <xdr:cNvPr id="82" name="楕円 81"/>
        <xdr:cNvSpPr/>
      </xdr:nvSpPr>
      <xdr:spPr>
        <a:xfrm>
          <a:off x="2857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153738</xdr:rowOff>
    </xdr:from>
    <xdr:ext cx="469744" cy="259045"/>
    <xdr:sp macro="" textlink="">
      <xdr:nvSpPr>
        <xdr:cNvPr id="83" name="テキスト ボックス 82"/>
        <xdr:cNvSpPr txBox="1"/>
      </xdr:nvSpPr>
      <xdr:spPr>
        <a:xfrm>
          <a:off x="2673428"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57810</xdr:rowOff>
    </xdr:from>
    <xdr:to>
      <xdr:col>10</xdr:col>
      <xdr:colOff>165100</xdr:colOff>
      <xdr:row>35</xdr:row>
      <xdr:rowOff>159410</xdr:rowOff>
    </xdr:to>
    <xdr:sp macro="" textlink="">
      <xdr:nvSpPr>
        <xdr:cNvPr id="84" name="楕円 83"/>
        <xdr:cNvSpPr/>
      </xdr:nvSpPr>
      <xdr:spPr>
        <a:xfrm>
          <a:off x="1968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150537</xdr:rowOff>
    </xdr:from>
    <xdr:ext cx="469744" cy="259045"/>
    <xdr:sp macro="" textlink="">
      <xdr:nvSpPr>
        <xdr:cNvPr id="85" name="テキスト ボックス 84"/>
        <xdr:cNvSpPr txBox="1"/>
      </xdr:nvSpPr>
      <xdr:spPr>
        <a:xfrm>
          <a:off x="1784428" y="61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47981</xdr:rowOff>
    </xdr:from>
    <xdr:to>
      <xdr:col>6</xdr:col>
      <xdr:colOff>38100</xdr:colOff>
      <xdr:row>35</xdr:row>
      <xdr:rowOff>149581</xdr:rowOff>
    </xdr:to>
    <xdr:sp macro="" textlink="">
      <xdr:nvSpPr>
        <xdr:cNvPr id="86" name="楕円 85"/>
        <xdr:cNvSpPr/>
      </xdr:nvSpPr>
      <xdr:spPr>
        <a:xfrm>
          <a:off x="1079500" y="6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140708</xdr:rowOff>
    </xdr:from>
    <xdr:ext cx="469744" cy="259045"/>
    <xdr:sp macro="" textlink="">
      <xdr:nvSpPr>
        <xdr:cNvPr id="87" name="テキスト ボックス 86"/>
        <xdr:cNvSpPr txBox="1"/>
      </xdr:nvSpPr>
      <xdr:spPr>
        <a:xfrm>
          <a:off x="895428" y="61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26174</xdr:rowOff>
    </xdr:from>
    <xdr:to>
      <xdr:col>24</xdr:col>
      <xdr:colOff>63500</xdr:colOff>
      <xdr:row>56</xdr:row>
      <xdr:rowOff>112386</xdr:rowOff>
    </xdr:to>
    <xdr:cxnSp macro="">
      <xdr:nvCxnSpPr>
        <xdr:cNvPr id="116" name="直線コネクタ 115"/>
        <xdr:cNvCxnSpPr/>
      </xdr:nvCxnSpPr>
      <xdr:spPr>
        <a:xfrm>
          <a:off x="3797300" y="9455924"/>
          <a:ext cx="838200" cy="2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26174</xdr:rowOff>
    </xdr:from>
    <xdr:to>
      <xdr:col>19</xdr:col>
      <xdr:colOff>177800</xdr:colOff>
      <xdr:row>57</xdr:row>
      <xdr:rowOff>123763</xdr:rowOff>
    </xdr:to>
    <xdr:cxnSp macro="">
      <xdr:nvCxnSpPr>
        <xdr:cNvPr id="119" name="直線コネクタ 118"/>
        <xdr:cNvCxnSpPr/>
      </xdr:nvCxnSpPr>
      <xdr:spPr>
        <a:xfrm flipV="1">
          <a:off x="2908300" y="9455924"/>
          <a:ext cx="889000" cy="4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123763</xdr:rowOff>
    </xdr:from>
    <xdr:to>
      <xdr:col>15</xdr:col>
      <xdr:colOff>50800</xdr:colOff>
      <xdr:row>57</xdr:row>
      <xdr:rowOff>137490</xdr:rowOff>
    </xdr:to>
    <xdr:cxnSp macro="">
      <xdr:nvCxnSpPr>
        <xdr:cNvPr id="122" name="直線コネクタ 121"/>
        <xdr:cNvCxnSpPr/>
      </xdr:nvCxnSpPr>
      <xdr:spPr>
        <a:xfrm flipV="1">
          <a:off x="2019300" y="9896413"/>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97398</xdr:rowOff>
    </xdr:from>
    <xdr:to>
      <xdr:col>10</xdr:col>
      <xdr:colOff>114300</xdr:colOff>
      <xdr:row>57</xdr:row>
      <xdr:rowOff>137490</xdr:rowOff>
    </xdr:to>
    <xdr:cxnSp macro="">
      <xdr:nvCxnSpPr>
        <xdr:cNvPr id="125" name="直線コネクタ 124"/>
        <xdr:cNvCxnSpPr/>
      </xdr:nvCxnSpPr>
      <xdr:spPr>
        <a:xfrm>
          <a:off x="1130300" y="9870048"/>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61586</xdr:rowOff>
    </xdr:from>
    <xdr:to>
      <xdr:col>24</xdr:col>
      <xdr:colOff>114300</xdr:colOff>
      <xdr:row>56</xdr:row>
      <xdr:rowOff>163186</xdr:rowOff>
    </xdr:to>
    <xdr:sp macro="" textlink="">
      <xdr:nvSpPr>
        <xdr:cNvPr id="135" name="楕円 134"/>
        <xdr:cNvSpPr/>
      </xdr:nvSpPr>
      <xdr:spPr>
        <a:xfrm>
          <a:off x="4584700" y="9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40013</xdr:rowOff>
    </xdr:from>
    <xdr:ext cx="599010" cy="259045"/>
    <xdr:sp macro="" textlink="">
      <xdr:nvSpPr>
        <xdr:cNvPr id="136" name="総務費該当値テキスト"/>
        <xdr:cNvSpPr txBox="1"/>
      </xdr:nvSpPr>
      <xdr:spPr>
        <a:xfrm>
          <a:off x="4686300" y="964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146824</xdr:rowOff>
    </xdr:from>
    <xdr:to>
      <xdr:col>20</xdr:col>
      <xdr:colOff>38100</xdr:colOff>
      <xdr:row>55</xdr:row>
      <xdr:rowOff>76974</xdr:rowOff>
    </xdr:to>
    <xdr:sp macro="" textlink="">
      <xdr:nvSpPr>
        <xdr:cNvPr id="137" name="楕円 136"/>
        <xdr:cNvSpPr/>
      </xdr:nvSpPr>
      <xdr:spPr>
        <a:xfrm>
          <a:off x="3746500" y="9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68101</xdr:rowOff>
    </xdr:from>
    <xdr:ext cx="599010" cy="259045"/>
    <xdr:sp macro="" textlink="">
      <xdr:nvSpPr>
        <xdr:cNvPr id="138" name="テキスト ボックス 137"/>
        <xdr:cNvSpPr txBox="1"/>
      </xdr:nvSpPr>
      <xdr:spPr>
        <a:xfrm>
          <a:off x="3497795" y="94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72963</xdr:rowOff>
    </xdr:from>
    <xdr:to>
      <xdr:col>15</xdr:col>
      <xdr:colOff>101600</xdr:colOff>
      <xdr:row>58</xdr:row>
      <xdr:rowOff>3113</xdr:rowOff>
    </xdr:to>
    <xdr:sp macro="" textlink="">
      <xdr:nvSpPr>
        <xdr:cNvPr id="139" name="楕円 138"/>
        <xdr:cNvSpPr/>
      </xdr:nvSpPr>
      <xdr:spPr>
        <a:xfrm>
          <a:off x="2857500" y="98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165690</xdr:rowOff>
    </xdr:from>
    <xdr:ext cx="534377" cy="259045"/>
    <xdr:sp macro="" textlink="">
      <xdr:nvSpPr>
        <xdr:cNvPr id="140" name="テキスト ボックス 139"/>
        <xdr:cNvSpPr txBox="1"/>
      </xdr:nvSpPr>
      <xdr:spPr>
        <a:xfrm>
          <a:off x="2641111" y="99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86690</xdr:rowOff>
    </xdr:from>
    <xdr:to>
      <xdr:col>10</xdr:col>
      <xdr:colOff>165100</xdr:colOff>
      <xdr:row>58</xdr:row>
      <xdr:rowOff>16840</xdr:rowOff>
    </xdr:to>
    <xdr:sp macro="" textlink="">
      <xdr:nvSpPr>
        <xdr:cNvPr id="141" name="楕円 140"/>
        <xdr:cNvSpPr/>
      </xdr:nvSpPr>
      <xdr:spPr>
        <a:xfrm>
          <a:off x="1968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7967</xdr:rowOff>
    </xdr:from>
    <xdr:ext cx="534377" cy="259045"/>
    <xdr:sp macro="" textlink="">
      <xdr:nvSpPr>
        <xdr:cNvPr id="142" name="テキスト ボックス 141"/>
        <xdr:cNvSpPr txBox="1"/>
      </xdr:nvSpPr>
      <xdr:spPr>
        <a:xfrm>
          <a:off x="1752111" y="99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46598</xdr:rowOff>
    </xdr:from>
    <xdr:to>
      <xdr:col>6</xdr:col>
      <xdr:colOff>38100</xdr:colOff>
      <xdr:row>57</xdr:row>
      <xdr:rowOff>148198</xdr:rowOff>
    </xdr:to>
    <xdr:sp macro="" textlink="">
      <xdr:nvSpPr>
        <xdr:cNvPr id="143" name="楕円 142"/>
        <xdr:cNvSpPr/>
      </xdr:nvSpPr>
      <xdr:spPr>
        <a:xfrm>
          <a:off x="1079500" y="98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139325</xdr:rowOff>
    </xdr:from>
    <xdr:ext cx="534377" cy="259045"/>
    <xdr:sp macro="" textlink="">
      <xdr:nvSpPr>
        <xdr:cNvPr id="144" name="テキスト ボックス 143"/>
        <xdr:cNvSpPr txBox="1"/>
      </xdr:nvSpPr>
      <xdr:spPr>
        <a:xfrm>
          <a:off x="863111" y="99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18272</xdr:rowOff>
    </xdr:from>
    <xdr:to>
      <xdr:col>24</xdr:col>
      <xdr:colOff>63500</xdr:colOff>
      <xdr:row>77</xdr:row>
      <xdr:rowOff>128384</xdr:rowOff>
    </xdr:to>
    <xdr:cxnSp macro="">
      <xdr:nvCxnSpPr>
        <xdr:cNvPr id="172" name="直線コネクタ 171"/>
        <xdr:cNvCxnSpPr/>
      </xdr:nvCxnSpPr>
      <xdr:spPr>
        <a:xfrm flipV="1">
          <a:off x="3797300" y="13219922"/>
          <a:ext cx="838200" cy="1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128384</xdr:rowOff>
    </xdr:from>
    <xdr:to>
      <xdr:col>19</xdr:col>
      <xdr:colOff>177800</xdr:colOff>
      <xdr:row>77</xdr:row>
      <xdr:rowOff>162643</xdr:rowOff>
    </xdr:to>
    <xdr:cxnSp macro="">
      <xdr:nvCxnSpPr>
        <xdr:cNvPr id="175" name="直線コネクタ 174"/>
        <xdr:cNvCxnSpPr/>
      </xdr:nvCxnSpPr>
      <xdr:spPr>
        <a:xfrm flipV="1">
          <a:off x="2908300" y="13330034"/>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162643</xdr:rowOff>
    </xdr:from>
    <xdr:to>
      <xdr:col>15</xdr:col>
      <xdr:colOff>50800</xdr:colOff>
      <xdr:row>78</xdr:row>
      <xdr:rowOff>24279</xdr:rowOff>
    </xdr:to>
    <xdr:cxnSp macro="">
      <xdr:nvCxnSpPr>
        <xdr:cNvPr id="178" name="直線コネクタ 177"/>
        <xdr:cNvCxnSpPr/>
      </xdr:nvCxnSpPr>
      <xdr:spPr>
        <a:xfrm flipV="1">
          <a:off x="2019300" y="13364293"/>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24279</xdr:rowOff>
    </xdr:from>
    <xdr:to>
      <xdr:col>10</xdr:col>
      <xdr:colOff>114300</xdr:colOff>
      <xdr:row>78</xdr:row>
      <xdr:rowOff>28998</xdr:rowOff>
    </xdr:to>
    <xdr:cxnSp macro="">
      <xdr:nvCxnSpPr>
        <xdr:cNvPr id="181" name="直線コネクタ 180"/>
        <xdr:cNvCxnSpPr/>
      </xdr:nvCxnSpPr>
      <xdr:spPr>
        <a:xfrm flipV="1">
          <a:off x="1130300" y="13397379"/>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138922</xdr:rowOff>
    </xdr:from>
    <xdr:to>
      <xdr:col>24</xdr:col>
      <xdr:colOff>114300</xdr:colOff>
      <xdr:row>77</xdr:row>
      <xdr:rowOff>69072</xdr:rowOff>
    </xdr:to>
    <xdr:sp macro="" textlink="">
      <xdr:nvSpPr>
        <xdr:cNvPr id="191" name="楕円 190"/>
        <xdr:cNvSpPr/>
      </xdr:nvSpPr>
      <xdr:spPr>
        <a:xfrm>
          <a:off x="45847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117349</xdr:rowOff>
    </xdr:from>
    <xdr:ext cx="599010" cy="259045"/>
    <xdr:sp macro="" textlink="">
      <xdr:nvSpPr>
        <xdr:cNvPr id="192" name="民生費該当値テキスト"/>
        <xdr:cNvSpPr txBox="1"/>
      </xdr:nvSpPr>
      <xdr:spPr>
        <a:xfrm>
          <a:off x="4686300" y="1314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77584</xdr:rowOff>
    </xdr:from>
    <xdr:to>
      <xdr:col>20</xdr:col>
      <xdr:colOff>38100</xdr:colOff>
      <xdr:row>78</xdr:row>
      <xdr:rowOff>7734</xdr:rowOff>
    </xdr:to>
    <xdr:sp macro="" textlink="">
      <xdr:nvSpPr>
        <xdr:cNvPr id="193" name="楕円 192"/>
        <xdr:cNvSpPr/>
      </xdr:nvSpPr>
      <xdr:spPr>
        <a:xfrm>
          <a:off x="3746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170311</xdr:rowOff>
    </xdr:from>
    <xdr:ext cx="599010" cy="259045"/>
    <xdr:sp macro="" textlink="">
      <xdr:nvSpPr>
        <xdr:cNvPr id="194" name="テキスト ボックス 193"/>
        <xdr:cNvSpPr txBox="1"/>
      </xdr:nvSpPr>
      <xdr:spPr>
        <a:xfrm>
          <a:off x="3497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111843</xdr:rowOff>
    </xdr:from>
    <xdr:to>
      <xdr:col>15</xdr:col>
      <xdr:colOff>101600</xdr:colOff>
      <xdr:row>78</xdr:row>
      <xdr:rowOff>41993</xdr:rowOff>
    </xdr:to>
    <xdr:sp macro="" textlink="">
      <xdr:nvSpPr>
        <xdr:cNvPr id="195" name="楕円 194"/>
        <xdr:cNvSpPr/>
      </xdr:nvSpPr>
      <xdr:spPr>
        <a:xfrm>
          <a:off x="2857500" y="133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33120</xdr:rowOff>
    </xdr:from>
    <xdr:ext cx="599010" cy="259045"/>
    <xdr:sp macro="" textlink="">
      <xdr:nvSpPr>
        <xdr:cNvPr id="196" name="テキスト ボックス 195"/>
        <xdr:cNvSpPr txBox="1"/>
      </xdr:nvSpPr>
      <xdr:spPr>
        <a:xfrm>
          <a:off x="2608795" y="13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144929</xdr:rowOff>
    </xdr:from>
    <xdr:to>
      <xdr:col>10</xdr:col>
      <xdr:colOff>165100</xdr:colOff>
      <xdr:row>78</xdr:row>
      <xdr:rowOff>75079</xdr:rowOff>
    </xdr:to>
    <xdr:sp macro="" textlink="">
      <xdr:nvSpPr>
        <xdr:cNvPr id="197" name="楕円 196"/>
        <xdr:cNvSpPr/>
      </xdr:nvSpPr>
      <xdr:spPr>
        <a:xfrm>
          <a:off x="1968500" y="133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66206</xdr:rowOff>
    </xdr:from>
    <xdr:ext cx="599010" cy="259045"/>
    <xdr:sp macro="" textlink="">
      <xdr:nvSpPr>
        <xdr:cNvPr id="198" name="テキスト ボックス 197"/>
        <xdr:cNvSpPr txBox="1"/>
      </xdr:nvSpPr>
      <xdr:spPr>
        <a:xfrm>
          <a:off x="1719795" y="1343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149648</xdr:rowOff>
    </xdr:from>
    <xdr:to>
      <xdr:col>6</xdr:col>
      <xdr:colOff>38100</xdr:colOff>
      <xdr:row>78</xdr:row>
      <xdr:rowOff>79798</xdr:rowOff>
    </xdr:to>
    <xdr:sp macro="" textlink="">
      <xdr:nvSpPr>
        <xdr:cNvPr id="199" name="楕円 198"/>
        <xdr:cNvSpPr/>
      </xdr:nvSpPr>
      <xdr:spPr>
        <a:xfrm>
          <a:off x="1079500" y="133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70925</xdr:rowOff>
    </xdr:from>
    <xdr:ext cx="599010" cy="259045"/>
    <xdr:sp macro="" textlink="">
      <xdr:nvSpPr>
        <xdr:cNvPr id="200" name="テキスト ボックス 199"/>
        <xdr:cNvSpPr txBox="1"/>
      </xdr:nvSpPr>
      <xdr:spPr>
        <a:xfrm>
          <a:off x="830795" y="134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15861</xdr:rowOff>
    </xdr:from>
    <xdr:to>
      <xdr:col>24</xdr:col>
      <xdr:colOff>63500</xdr:colOff>
      <xdr:row>96</xdr:row>
      <xdr:rowOff>141998</xdr:rowOff>
    </xdr:to>
    <xdr:cxnSp macro="">
      <xdr:nvCxnSpPr>
        <xdr:cNvPr id="225" name="直線コネクタ 224"/>
        <xdr:cNvCxnSpPr/>
      </xdr:nvCxnSpPr>
      <xdr:spPr>
        <a:xfrm flipV="1">
          <a:off x="3797300" y="16475061"/>
          <a:ext cx="838200" cy="1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141998</xdr:rowOff>
    </xdr:from>
    <xdr:to>
      <xdr:col>19</xdr:col>
      <xdr:colOff>177800</xdr:colOff>
      <xdr:row>97</xdr:row>
      <xdr:rowOff>6986</xdr:rowOff>
    </xdr:to>
    <xdr:cxnSp macro="">
      <xdr:nvCxnSpPr>
        <xdr:cNvPr id="228" name="直線コネクタ 227"/>
        <xdr:cNvCxnSpPr/>
      </xdr:nvCxnSpPr>
      <xdr:spPr>
        <a:xfrm flipV="1">
          <a:off x="2908300" y="16601198"/>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163446</xdr:rowOff>
    </xdr:from>
    <xdr:to>
      <xdr:col>15</xdr:col>
      <xdr:colOff>50800</xdr:colOff>
      <xdr:row>97</xdr:row>
      <xdr:rowOff>6986</xdr:rowOff>
    </xdr:to>
    <xdr:cxnSp macro="">
      <xdr:nvCxnSpPr>
        <xdr:cNvPr id="231" name="直線コネクタ 230"/>
        <xdr:cNvCxnSpPr/>
      </xdr:nvCxnSpPr>
      <xdr:spPr>
        <a:xfrm>
          <a:off x="2019300" y="16622646"/>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163446</xdr:rowOff>
    </xdr:from>
    <xdr:to>
      <xdr:col>10</xdr:col>
      <xdr:colOff>114300</xdr:colOff>
      <xdr:row>97</xdr:row>
      <xdr:rowOff>1969</xdr:rowOff>
    </xdr:to>
    <xdr:cxnSp macro="">
      <xdr:nvCxnSpPr>
        <xdr:cNvPr id="234" name="直線コネクタ 233"/>
        <xdr:cNvCxnSpPr/>
      </xdr:nvCxnSpPr>
      <xdr:spPr>
        <a:xfrm flipV="1">
          <a:off x="1130300" y="16622646"/>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136511</xdr:rowOff>
    </xdr:from>
    <xdr:to>
      <xdr:col>24</xdr:col>
      <xdr:colOff>114300</xdr:colOff>
      <xdr:row>96</xdr:row>
      <xdr:rowOff>66661</xdr:rowOff>
    </xdr:to>
    <xdr:sp macro="" textlink="">
      <xdr:nvSpPr>
        <xdr:cNvPr id="244" name="楕円 243"/>
        <xdr:cNvSpPr/>
      </xdr:nvSpPr>
      <xdr:spPr>
        <a:xfrm>
          <a:off x="4584700" y="164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114938</xdr:rowOff>
    </xdr:from>
    <xdr:ext cx="534377" cy="259045"/>
    <xdr:sp macro="" textlink="">
      <xdr:nvSpPr>
        <xdr:cNvPr id="245" name="衛生費該当値テキスト"/>
        <xdr:cNvSpPr txBox="1"/>
      </xdr:nvSpPr>
      <xdr:spPr>
        <a:xfrm>
          <a:off x="4686300" y="164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91198</xdr:rowOff>
    </xdr:from>
    <xdr:to>
      <xdr:col>20</xdr:col>
      <xdr:colOff>38100</xdr:colOff>
      <xdr:row>97</xdr:row>
      <xdr:rowOff>21348</xdr:rowOff>
    </xdr:to>
    <xdr:sp macro="" textlink="">
      <xdr:nvSpPr>
        <xdr:cNvPr id="246" name="楕円 245"/>
        <xdr:cNvSpPr/>
      </xdr:nvSpPr>
      <xdr:spPr>
        <a:xfrm>
          <a:off x="3746500" y="165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12475</xdr:rowOff>
    </xdr:from>
    <xdr:ext cx="534377" cy="259045"/>
    <xdr:sp macro="" textlink="">
      <xdr:nvSpPr>
        <xdr:cNvPr id="247" name="テキスト ボックス 246"/>
        <xdr:cNvSpPr txBox="1"/>
      </xdr:nvSpPr>
      <xdr:spPr>
        <a:xfrm>
          <a:off x="3530111" y="166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127636</xdr:rowOff>
    </xdr:from>
    <xdr:to>
      <xdr:col>15</xdr:col>
      <xdr:colOff>101600</xdr:colOff>
      <xdr:row>97</xdr:row>
      <xdr:rowOff>57786</xdr:rowOff>
    </xdr:to>
    <xdr:sp macro="" textlink="">
      <xdr:nvSpPr>
        <xdr:cNvPr id="248" name="楕円 247"/>
        <xdr:cNvSpPr/>
      </xdr:nvSpPr>
      <xdr:spPr>
        <a:xfrm>
          <a:off x="2857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48913</xdr:rowOff>
    </xdr:from>
    <xdr:ext cx="534377" cy="259045"/>
    <xdr:sp macro="" textlink="">
      <xdr:nvSpPr>
        <xdr:cNvPr id="249" name="テキスト ボックス 248"/>
        <xdr:cNvSpPr txBox="1"/>
      </xdr:nvSpPr>
      <xdr:spPr>
        <a:xfrm>
          <a:off x="2641111" y="16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112646</xdr:rowOff>
    </xdr:from>
    <xdr:to>
      <xdr:col>10</xdr:col>
      <xdr:colOff>165100</xdr:colOff>
      <xdr:row>97</xdr:row>
      <xdr:rowOff>42796</xdr:rowOff>
    </xdr:to>
    <xdr:sp macro="" textlink="">
      <xdr:nvSpPr>
        <xdr:cNvPr id="250" name="楕円 249"/>
        <xdr:cNvSpPr/>
      </xdr:nvSpPr>
      <xdr:spPr>
        <a:xfrm>
          <a:off x="1968500" y="165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33923</xdr:rowOff>
    </xdr:from>
    <xdr:ext cx="534377" cy="259045"/>
    <xdr:sp macro="" textlink="">
      <xdr:nvSpPr>
        <xdr:cNvPr id="251" name="テキスト ボックス 250"/>
        <xdr:cNvSpPr txBox="1"/>
      </xdr:nvSpPr>
      <xdr:spPr>
        <a:xfrm>
          <a:off x="1752111" y="1666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122619</xdr:rowOff>
    </xdr:from>
    <xdr:to>
      <xdr:col>6</xdr:col>
      <xdr:colOff>38100</xdr:colOff>
      <xdr:row>97</xdr:row>
      <xdr:rowOff>52769</xdr:rowOff>
    </xdr:to>
    <xdr:sp macro="" textlink="">
      <xdr:nvSpPr>
        <xdr:cNvPr id="252" name="楕円 251"/>
        <xdr:cNvSpPr/>
      </xdr:nvSpPr>
      <xdr:spPr>
        <a:xfrm>
          <a:off x="10795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43896</xdr:rowOff>
    </xdr:from>
    <xdr:ext cx="534377" cy="259045"/>
    <xdr:sp macro="" textlink="">
      <xdr:nvSpPr>
        <xdr:cNvPr id="253" name="テキスト ボックス 252"/>
        <xdr:cNvSpPr txBox="1"/>
      </xdr:nvSpPr>
      <xdr:spPr>
        <a:xfrm>
          <a:off x="863111" y="166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148996</xdr:rowOff>
    </xdr:from>
    <xdr:to>
      <xdr:col>55</xdr:col>
      <xdr:colOff>0</xdr:colOff>
      <xdr:row>58</xdr:row>
      <xdr:rowOff>157135</xdr:rowOff>
    </xdr:to>
    <xdr:cxnSp macro="">
      <xdr:nvCxnSpPr>
        <xdr:cNvPr id="339" name="直線コネクタ 338"/>
        <xdr:cNvCxnSpPr/>
      </xdr:nvCxnSpPr>
      <xdr:spPr>
        <a:xfrm>
          <a:off x="9639300" y="10093096"/>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145415</xdr:rowOff>
    </xdr:from>
    <xdr:to>
      <xdr:col>50</xdr:col>
      <xdr:colOff>114300</xdr:colOff>
      <xdr:row>58</xdr:row>
      <xdr:rowOff>148996</xdr:rowOff>
    </xdr:to>
    <xdr:cxnSp macro="">
      <xdr:nvCxnSpPr>
        <xdr:cNvPr id="342" name="直線コネクタ 341"/>
        <xdr:cNvCxnSpPr/>
      </xdr:nvCxnSpPr>
      <xdr:spPr>
        <a:xfrm>
          <a:off x="8750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144866</xdr:rowOff>
    </xdr:from>
    <xdr:to>
      <xdr:col>45</xdr:col>
      <xdr:colOff>177800</xdr:colOff>
      <xdr:row>58</xdr:row>
      <xdr:rowOff>145415</xdr:rowOff>
    </xdr:to>
    <xdr:cxnSp macro="">
      <xdr:nvCxnSpPr>
        <xdr:cNvPr id="345" name="直線コネクタ 344"/>
        <xdr:cNvCxnSpPr/>
      </xdr:nvCxnSpPr>
      <xdr:spPr>
        <a:xfrm>
          <a:off x="7861300" y="100889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123302</xdr:rowOff>
    </xdr:from>
    <xdr:to>
      <xdr:col>41</xdr:col>
      <xdr:colOff>50800</xdr:colOff>
      <xdr:row>58</xdr:row>
      <xdr:rowOff>144866</xdr:rowOff>
    </xdr:to>
    <xdr:cxnSp macro="">
      <xdr:nvCxnSpPr>
        <xdr:cNvPr id="348" name="直線コネクタ 347"/>
        <xdr:cNvCxnSpPr/>
      </xdr:nvCxnSpPr>
      <xdr:spPr>
        <a:xfrm>
          <a:off x="6972300" y="1006740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106335</xdr:rowOff>
    </xdr:from>
    <xdr:to>
      <xdr:col>55</xdr:col>
      <xdr:colOff>50800</xdr:colOff>
      <xdr:row>59</xdr:row>
      <xdr:rowOff>36485</xdr:rowOff>
    </xdr:to>
    <xdr:sp macro="" textlink="">
      <xdr:nvSpPr>
        <xdr:cNvPr id="358" name="楕円 357"/>
        <xdr:cNvSpPr/>
      </xdr:nvSpPr>
      <xdr:spPr>
        <a:xfrm>
          <a:off x="104267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21262</xdr:rowOff>
    </xdr:from>
    <xdr:ext cx="469744" cy="259045"/>
    <xdr:sp macro="" textlink="">
      <xdr:nvSpPr>
        <xdr:cNvPr id="359" name="農林水産業費該当値テキスト"/>
        <xdr:cNvSpPr txBox="1"/>
      </xdr:nvSpPr>
      <xdr:spPr>
        <a:xfrm>
          <a:off x="10528300" y="99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98196</xdr:rowOff>
    </xdr:from>
    <xdr:to>
      <xdr:col>50</xdr:col>
      <xdr:colOff>165100</xdr:colOff>
      <xdr:row>59</xdr:row>
      <xdr:rowOff>28346</xdr:rowOff>
    </xdr:to>
    <xdr:sp macro="" textlink="">
      <xdr:nvSpPr>
        <xdr:cNvPr id="360" name="楕円 359"/>
        <xdr:cNvSpPr/>
      </xdr:nvSpPr>
      <xdr:spPr>
        <a:xfrm>
          <a:off x="9588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19473</xdr:rowOff>
    </xdr:from>
    <xdr:ext cx="469744" cy="259045"/>
    <xdr:sp macro="" textlink="">
      <xdr:nvSpPr>
        <xdr:cNvPr id="361" name="テキスト ボックス 360"/>
        <xdr:cNvSpPr txBox="1"/>
      </xdr:nvSpPr>
      <xdr:spPr>
        <a:xfrm>
          <a:off x="9404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94615</xdr:rowOff>
    </xdr:from>
    <xdr:to>
      <xdr:col>46</xdr:col>
      <xdr:colOff>38100</xdr:colOff>
      <xdr:row>59</xdr:row>
      <xdr:rowOff>24765</xdr:rowOff>
    </xdr:to>
    <xdr:sp macro="" textlink="">
      <xdr:nvSpPr>
        <xdr:cNvPr id="362" name="楕円 361"/>
        <xdr:cNvSpPr/>
      </xdr:nvSpPr>
      <xdr:spPr>
        <a:xfrm>
          <a:off x="8699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15892</xdr:rowOff>
    </xdr:from>
    <xdr:ext cx="469744" cy="259045"/>
    <xdr:sp macro="" textlink="">
      <xdr:nvSpPr>
        <xdr:cNvPr id="363" name="テキスト ボックス 362"/>
        <xdr:cNvSpPr txBox="1"/>
      </xdr:nvSpPr>
      <xdr:spPr>
        <a:xfrm>
          <a:off x="8515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94066</xdr:rowOff>
    </xdr:from>
    <xdr:to>
      <xdr:col>41</xdr:col>
      <xdr:colOff>101600</xdr:colOff>
      <xdr:row>59</xdr:row>
      <xdr:rowOff>24216</xdr:rowOff>
    </xdr:to>
    <xdr:sp macro="" textlink="">
      <xdr:nvSpPr>
        <xdr:cNvPr id="364" name="楕円 363"/>
        <xdr:cNvSpPr/>
      </xdr:nvSpPr>
      <xdr:spPr>
        <a:xfrm>
          <a:off x="7810500" y="100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15343</xdr:rowOff>
    </xdr:from>
    <xdr:ext cx="469744" cy="259045"/>
    <xdr:sp macro="" textlink="">
      <xdr:nvSpPr>
        <xdr:cNvPr id="365" name="テキスト ボックス 364"/>
        <xdr:cNvSpPr txBox="1"/>
      </xdr:nvSpPr>
      <xdr:spPr>
        <a:xfrm>
          <a:off x="7626428" y="101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72502</xdr:rowOff>
    </xdr:from>
    <xdr:to>
      <xdr:col>36</xdr:col>
      <xdr:colOff>165100</xdr:colOff>
      <xdr:row>59</xdr:row>
      <xdr:rowOff>2652</xdr:rowOff>
    </xdr:to>
    <xdr:sp macro="" textlink="">
      <xdr:nvSpPr>
        <xdr:cNvPr id="366" name="楕円 365"/>
        <xdr:cNvSpPr/>
      </xdr:nvSpPr>
      <xdr:spPr>
        <a:xfrm>
          <a:off x="6921500" y="100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165229</xdr:rowOff>
    </xdr:from>
    <xdr:ext cx="534377" cy="259045"/>
    <xdr:sp macro="" textlink="">
      <xdr:nvSpPr>
        <xdr:cNvPr id="367" name="テキスト ボックス 366"/>
        <xdr:cNvSpPr txBox="1"/>
      </xdr:nvSpPr>
      <xdr:spPr>
        <a:xfrm>
          <a:off x="6705111" y="1010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166413</xdr:rowOff>
    </xdr:from>
    <xdr:to>
      <xdr:col>55</xdr:col>
      <xdr:colOff>0</xdr:colOff>
      <xdr:row>79</xdr:row>
      <xdr:rowOff>82463</xdr:rowOff>
    </xdr:to>
    <xdr:cxnSp macro="">
      <xdr:nvCxnSpPr>
        <xdr:cNvPr id="398" name="直線コネクタ 397"/>
        <xdr:cNvCxnSpPr/>
      </xdr:nvCxnSpPr>
      <xdr:spPr>
        <a:xfrm>
          <a:off x="9639300" y="13539513"/>
          <a:ext cx="838200" cy="8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166413</xdr:rowOff>
    </xdr:from>
    <xdr:to>
      <xdr:col>50</xdr:col>
      <xdr:colOff>114300</xdr:colOff>
      <xdr:row>79</xdr:row>
      <xdr:rowOff>68746</xdr:rowOff>
    </xdr:to>
    <xdr:cxnSp macro="">
      <xdr:nvCxnSpPr>
        <xdr:cNvPr id="401" name="直線コネクタ 400"/>
        <xdr:cNvCxnSpPr/>
      </xdr:nvCxnSpPr>
      <xdr:spPr>
        <a:xfrm flipV="1">
          <a:off x="8750300" y="13539513"/>
          <a:ext cx="889000" cy="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68746</xdr:rowOff>
    </xdr:from>
    <xdr:to>
      <xdr:col>45</xdr:col>
      <xdr:colOff>177800</xdr:colOff>
      <xdr:row>79</xdr:row>
      <xdr:rowOff>89114</xdr:rowOff>
    </xdr:to>
    <xdr:cxnSp macro="">
      <xdr:nvCxnSpPr>
        <xdr:cNvPr id="404" name="直線コネクタ 403"/>
        <xdr:cNvCxnSpPr/>
      </xdr:nvCxnSpPr>
      <xdr:spPr>
        <a:xfrm flipV="1">
          <a:off x="7861300" y="13613296"/>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88548</xdr:rowOff>
    </xdr:from>
    <xdr:to>
      <xdr:col>41</xdr:col>
      <xdr:colOff>50800</xdr:colOff>
      <xdr:row>79</xdr:row>
      <xdr:rowOff>89114</xdr:rowOff>
    </xdr:to>
    <xdr:cxnSp macro="">
      <xdr:nvCxnSpPr>
        <xdr:cNvPr id="407" name="直線コネクタ 406"/>
        <xdr:cNvCxnSpPr/>
      </xdr:nvCxnSpPr>
      <xdr:spPr>
        <a:xfrm>
          <a:off x="6972300" y="1363309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31663</xdr:rowOff>
    </xdr:from>
    <xdr:to>
      <xdr:col>55</xdr:col>
      <xdr:colOff>50800</xdr:colOff>
      <xdr:row>79</xdr:row>
      <xdr:rowOff>133263</xdr:rowOff>
    </xdr:to>
    <xdr:sp macro="" textlink="">
      <xdr:nvSpPr>
        <xdr:cNvPr id="417" name="楕円 416"/>
        <xdr:cNvSpPr/>
      </xdr:nvSpPr>
      <xdr:spPr>
        <a:xfrm>
          <a:off x="10426700" y="13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118040</xdr:rowOff>
    </xdr:from>
    <xdr:ext cx="469744" cy="259045"/>
    <xdr:sp macro="" textlink="">
      <xdr:nvSpPr>
        <xdr:cNvPr id="418" name="商工費該当値テキスト"/>
        <xdr:cNvSpPr txBox="1"/>
      </xdr:nvSpPr>
      <xdr:spPr>
        <a:xfrm>
          <a:off x="10528300" y="134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115613</xdr:rowOff>
    </xdr:from>
    <xdr:to>
      <xdr:col>50</xdr:col>
      <xdr:colOff>165100</xdr:colOff>
      <xdr:row>79</xdr:row>
      <xdr:rowOff>45763</xdr:rowOff>
    </xdr:to>
    <xdr:sp macro="" textlink="">
      <xdr:nvSpPr>
        <xdr:cNvPr id="419" name="楕円 418"/>
        <xdr:cNvSpPr/>
      </xdr:nvSpPr>
      <xdr:spPr>
        <a:xfrm>
          <a:off x="9588500" y="134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36890</xdr:rowOff>
    </xdr:from>
    <xdr:ext cx="469744" cy="259045"/>
    <xdr:sp macro="" textlink="">
      <xdr:nvSpPr>
        <xdr:cNvPr id="420" name="テキスト ボックス 419"/>
        <xdr:cNvSpPr txBox="1"/>
      </xdr:nvSpPr>
      <xdr:spPr>
        <a:xfrm>
          <a:off x="9404428" y="135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17946</xdr:rowOff>
    </xdr:from>
    <xdr:to>
      <xdr:col>46</xdr:col>
      <xdr:colOff>38100</xdr:colOff>
      <xdr:row>79</xdr:row>
      <xdr:rowOff>119546</xdr:rowOff>
    </xdr:to>
    <xdr:sp macro="" textlink="">
      <xdr:nvSpPr>
        <xdr:cNvPr id="421" name="楕円 420"/>
        <xdr:cNvSpPr/>
      </xdr:nvSpPr>
      <xdr:spPr>
        <a:xfrm>
          <a:off x="8699500" y="135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110673</xdr:rowOff>
    </xdr:from>
    <xdr:ext cx="469744" cy="259045"/>
    <xdr:sp macro="" textlink="">
      <xdr:nvSpPr>
        <xdr:cNvPr id="422" name="テキスト ボックス 421"/>
        <xdr:cNvSpPr txBox="1"/>
      </xdr:nvSpPr>
      <xdr:spPr>
        <a:xfrm>
          <a:off x="8515428" y="136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38314</xdr:rowOff>
    </xdr:from>
    <xdr:to>
      <xdr:col>41</xdr:col>
      <xdr:colOff>101600</xdr:colOff>
      <xdr:row>79</xdr:row>
      <xdr:rowOff>139914</xdr:rowOff>
    </xdr:to>
    <xdr:sp macro="" textlink="">
      <xdr:nvSpPr>
        <xdr:cNvPr id="423" name="楕円 422"/>
        <xdr:cNvSpPr/>
      </xdr:nvSpPr>
      <xdr:spPr>
        <a:xfrm>
          <a:off x="7810500" y="13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131041</xdr:rowOff>
    </xdr:from>
    <xdr:ext cx="378565" cy="259045"/>
    <xdr:sp macro="" textlink="">
      <xdr:nvSpPr>
        <xdr:cNvPr id="424" name="テキスト ボックス 423"/>
        <xdr:cNvSpPr txBox="1"/>
      </xdr:nvSpPr>
      <xdr:spPr>
        <a:xfrm>
          <a:off x="7672017" y="13675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37748</xdr:rowOff>
    </xdr:from>
    <xdr:to>
      <xdr:col>36</xdr:col>
      <xdr:colOff>165100</xdr:colOff>
      <xdr:row>79</xdr:row>
      <xdr:rowOff>139348</xdr:rowOff>
    </xdr:to>
    <xdr:sp macro="" textlink="">
      <xdr:nvSpPr>
        <xdr:cNvPr id="425" name="楕円 424"/>
        <xdr:cNvSpPr/>
      </xdr:nvSpPr>
      <xdr:spPr>
        <a:xfrm>
          <a:off x="6921500" y="135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130475</xdr:rowOff>
    </xdr:from>
    <xdr:ext cx="378565" cy="259045"/>
    <xdr:sp macro="" textlink="">
      <xdr:nvSpPr>
        <xdr:cNvPr id="426" name="テキスト ボックス 425"/>
        <xdr:cNvSpPr txBox="1"/>
      </xdr:nvSpPr>
      <xdr:spPr>
        <a:xfrm>
          <a:off x="6783017" y="1367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36593</xdr:rowOff>
    </xdr:from>
    <xdr:to>
      <xdr:col>55</xdr:col>
      <xdr:colOff>0</xdr:colOff>
      <xdr:row>97</xdr:row>
      <xdr:rowOff>65139</xdr:rowOff>
    </xdr:to>
    <xdr:cxnSp macro="">
      <xdr:nvCxnSpPr>
        <xdr:cNvPr id="455" name="直線コネクタ 454"/>
        <xdr:cNvCxnSpPr/>
      </xdr:nvCxnSpPr>
      <xdr:spPr>
        <a:xfrm flipV="1">
          <a:off x="9639300" y="16667243"/>
          <a:ext cx="838200" cy="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59987</xdr:rowOff>
    </xdr:from>
    <xdr:to>
      <xdr:col>50</xdr:col>
      <xdr:colOff>114300</xdr:colOff>
      <xdr:row>97</xdr:row>
      <xdr:rowOff>65139</xdr:rowOff>
    </xdr:to>
    <xdr:cxnSp macro="">
      <xdr:nvCxnSpPr>
        <xdr:cNvPr id="458" name="直線コネクタ 457"/>
        <xdr:cNvCxnSpPr/>
      </xdr:nvCxnSpPr>
      <xdr:spPr>
        <a:xfrm>
          <a:off x="8750300" y="16690637"/>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59987</xdr:rowOff>
    </xdr:from>
    <xdr:to>
      <xdr:col>45</xdr:col>
      <xdr:colOff>177800</xdr:colOff>
      <xdr:row>97</xdr:row>
      <xdr:rowOff>65001</xdr:rowOff>
    </xdr:to>
    <xdr:cxnSp macro="">
      <xdr:nvCxnSpPr>
        <xdr:cNvPr id="461" name="直線コネクタ 460"/>
        <xdr:cNvCxnSpPr/>
      </xdr:nvCxnSpPr>
      <xdr:spPr>
        <a:xfrm flipV="1">
          <a:off x="7861300" y="16690637"/>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18724</xdr:rowOff>
    </xdr:from>
    <xdr:to>
      <xdr:col>41</xdr:col>
      <xdr:colOff>50800</xdr:colOff>
      <xdr:row>97</xdr:row>
      <xdr:rowOff>65001</xdr:rowOff>
    </xdr:to>
    <xdr:cxnSp macro="">
      <xdr:nvCxnSpPr>
        <xdr:cNvPr id="464" name="直線コネクタ 463"/>
        <xdr:cNvCxnSpPr/>
      </xdr:nvCxnSpPr>
      <xdr:spPr>
        <a:xfrm>
          <a:off x="6972300" y="16649374"/>
          <a:ext cx="889000" cy="4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157243</xdr:rowOff>
    </xdr:from>
    <xdr:to>
      <xdr:col>55</xdr:col>
      <xdr:colOff>50800</xdr:colOff>
      <xdr:row>97</xdr:row>
      <xdr:rowOff>87393</xdr:rowOff>
    </xdr:to>
    <xdr:sp macro="" textlink="">
      <xdr:nvSpPr>
        <xdr:cNvPr id="474" name="楕円 473"/>
        <xdr:cNvSpPr/>
      </xdr:nvSpPr>
      <xdr:spPr>
        <a:xfrm>
          <a:off x="10426700" y="166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135670</xdr:rowOff>
    </xdr:from>
    <xdr:ext cx="534377" cy="259045"/>
    <xdr:sp macro="" textlink="">
      <xdr:nvSpPr>
        <xdr:cNvPr id="475" name="土木費該当値テキスト"/>
        <xdr:cNvSpPr txBox="1"/>
      </xdr:nvSpPr>
      <xdr:spPr>
        <a:xfrm>
          <a:off x="10528300" y="165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14339</xdr:rowOff>
    </xdr:from>
    <xdr:to>
      <xdr:col>50</xdr:col>
      <xdr:colOff>165100</xdr:colOff>
      <xdr:row>97</xdr:row>
      <xdr:rowOff>115939</xdr:rowOff>
    </xdr:to>
    <xdr:sp macro="" textlink="">
      <xdr:nvSpPr>
        <xdr:cNvPr id="476" name="楕円 475"/>
        <xdr:cNvSpPr/>
      </xdr:nvSpPr>
      <xdr:spPr>
        <a:xfrm>
          <a:off x="9588500" y="166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107066</xdr:rowOff>
    </xdr:from>
    <xdr:ext cx="534377" cy="259045"/>
    <xdr:sp macro="" textlink="">
      <xdr:nvSpPr>
        <xdr:cNvPr id="477" name="テキスト ボックス 476"/>
        <xdr:cNvSpPr txBox="1"/>
      </xdr:nvSpPr>
      <xdr:spPr>
        <a:xfrm>
          <a:off x="9372111" y="167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9187</xdr:rowOff>
    </xdr:from>
    <xdr:to>
      <xdr:col>46</xdr:col>
      <xdr:colOff>38100</xdr:colOff>
      <xdr:row>97</xdr:row>
      <xdr:rowOff>110787</xdr:rowOff>
    </xdr:to>
    <xdr:sp macro="" textlink="">
      <xdr:nvSpPr>
        <xdr:cNvPr id="478" name="楕円 477"/>
        <xdr:cNvSpPr/>
      </xdr:nvSpPr>
      <xdr:spPr>
        <a:xfrm>
          <a:off x="8699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101914</xdr:rowOff>
    </xdr:from>
    <xdr:ext cx="534377" cy="259045"/>
    <xdr:sp macro="" textlink="">
      <xdr:nvSpPr>
        <xdr:cNvPr id="479" name="テキスト ボックス 478"/>
        <xdr:cNvSpPr txBox="1"/>
      </xdr:nvSpPr>
      <xdr:spPr>
        <a:xfrm>
          <a:off x="8483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14201</xdr:rowOff>
    </xdr:from>
    <xdr:to>
      <xdr:col>41</xdr:col>
      <xdr:colOff>101600</xdr:colOff>
      <xdr:row>97</xdr:row>
      <xdr:rowOff>115801</xdr:rowOff>
    </xdr:to>
    <xdr:sp macro="" textlink="">
      <xdr:nvSpPr>
        <xdr:cNvPr id="480" name="楕円 479"/>
        <xdr:cNvSpPr/>
      </xdr:nvSpPr>
      <xdr:spPr>
        <a:xfrm>
          <a:off x="7810500" y="166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106928</xdr:rowOff>
    </xdr:from>
    <xdr:ext cx="534377" cy="259045"/>
    <xdr:sp macro="" textlink="">
      <xdr:nvSpPr>
        <xdr:cNvPr id="481" name="テキスト ボックス 480"/>
        <xdr:cNvSpPr txBox="1"/>
      </xdr:nvSpPr>
      <xdr:spPr>
        <a:xfrm>
          <a:off x="7594111" y="167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139374</xdr:rowOff>
    </xdr:from>
    <xdr:to>
      <xdr:col>36</xdr:col>
      <xdr:colOff>165100</xdr:colOff>
      <xdr:row>97</xdr:row>
      <xdr:rowOff>69524</xdr:rowOff>
    </xdr:to>
    <xdr:sp macro="" textlink="">
      <xdr:nvSpPr>
        <xdr:cNvPr id="482" name="楕円 481"/>
        <xdr:cNvSpPr/>
      </xdr:nvSpPr>
      <xdr:spPr>
        <a:xfrm>
          <a:off x="6921500" y="1659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60651</xdr:rowOff>
    </xdr:from>
    <xdr:ext cx="534377" cy="259045"/>
    <xdr:sp macro="" textlink="">
      <xdr:nvSpPr>
        <xdr:cNvPr id="483" name="テキスト ボックス 482"/>
        <xdr:cNvSpPr txBox="1"/>
      </xdr:nvSpPr>
      <xdr:spPr>
        <a:xfrm>
          <a:off x="6705111" y="166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26298</xdr:rowOff>
    </xdr:from>
    <xdr:to>
      <xdr:col>85</xdr:col>
      <xdr:colOff>127000</xdr:colOff>
      <xdr:row>37</xdr:row>
      <xdr:rowOff>10966</xdr:rowOff>
    </xdr:to>
    <xdr:cxnSp macro="">
      <xdr:nvCxnSpPr>
        <xdr:cNvPr id="514" name="直線コネクタ 513"/>
        <xdr:cNvCxnSpPr/>
      </xdr:nvCxnSpPr>
      <xdr:spPr>
        <a:xfrm>
          <a:off x="15481300" y="6027048"/>
          <a:ext cx="838200" cy="3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26298</xdr:rowOff>
    </xdr:from>
    <xdr:to>
      <xdr:col>81</xdr:col>
      <xdr:colOff>50800</xdr:colOff>
      <xdr:row>37</xdr:row>
      <xdr:rowOff>68034</xdr:rowOff>
    </xdr:to>
    <xdr:cxnSp macro="">
      <xdr:nvCxnSpPr>
        <xdr:cNvPr id="517" name="直線コネクタ 516"/>
        <xdr:cNvCxnSpPr/>
      </xdr:nvCxnSpPr>
      <xdr:spPr>
        <a:xfrm flipV="1">
          <a:off x="14592300" y="6027048"/>
          <a:ext cx="889000" cy="3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19" name="テキスト ボックス 518"/>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68034</xdr:rowOff>
    </xdr:from>
    <xdr:to>
      <xdr:col>76</xdr:col>
      <xdr:colOff>114300</xdr:colOff>
      <xdr:row>37</xdr:row>
      <xdr:rowOff>117722</xdr:rowOff>
    </xdr:to>
    <xdr:cxnSp macro="">
      <xdr:nvCxnSpPr>
        <xdr:cNvPr id="520" name="直線コネクタ 519"/>
        <xdr:cNvCxnSpPr/>
      </xdr:nvCxnSpPr>
      <xdr:spPr>
        <a:xfrm flipV="1">
          <a:off x="13703300" y="6411684"/>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117722</xdr:rowOff>
    </xdr:from>
    <xdr:to>
      <xdr:col>71</xdr:col>
      <xdr:colOff>177800</xdr:colOff>
      <xdr:row>37</xdr:row>
      <xdr:rowOff>126866</xdr:rowOff>
    </xdr:to>
    <xdr:cxnSp macro="">
      <xdr:nvCxnSpPr>
        <xdr:cNvPr id="523" name="直線コネクタ 522"/>
        <xdr:cNvCxnSpPr/>
      </xdr:nvCxnSpPr>
      <xdr:spPr>
        <a:xfrm flipV="1">
          <a:off x="12814300" y="6461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131616</xdr:rowOff>
    </xdr:from>
    <xdr:to>
      <xdr:col>85</xdr:col>
      <xdr:colOff>177800</xdr:colOff>
      <xdr:row>37</xdr:row>
      <xdr:rowOff>61766</xdr:rowOff>
    </xdr:to>
    <xdr:sp macro="" textlink="">
      <xdr:nvSpPr>
        <xdr:cNvPr id="533" name="楕円 532"/>
        <xdr:cNvSpPr/>
      </xdr:nvSpPr>
      <xdr:spPr>
        <a:xfrm>
          <a:off x="16268700" y="63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110043</xdr:rowOff>
    </xdr:from>
    <xdr:ext cx="534377" cy="259045"/>
    <xdr:sp macro="" textlink="">
      <xdr:nvSpPr>
        <xdr:cNvPr id="534" name="消防費該当値テキスト"/>
        <xdr:cNvSpPr txBox="1"/>
      </xdr:nvSpPr>
      <xdr:spPr>
        <a:xfrm>
          <a:off x="16370300" y="62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146948</xdr:rowOff>
    </xdr:from>
    <xdr:to>
      <xdr:col>81</xdr:col>
      <xdr:colOff>101600</xdr:colOff>
      <xdr:row>35</xdr:row>
      <xdr:rowOff>77098</xdr:rowOff>
    </xdr:to>
    <xdr:sp macro="" textlink="">
      <xdr:nvSpPr>
        <xdr:cNvPr id="535" name="楕円 534"/>
        <xdr:cNvSpPr/>
      </xdr:nvSpPr>
      <xdr:spPr>
        <a:xfrm>
          <a:off x="15430500" y="59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93625</xdr:rowOff>
    </xdr:from>
    <xdr:ext cx="534377" cy="259045"/>
    <xdr:sp macro="" textlink="">
      <xdr:nvSpPr>
        <xdr:cNvPr id="536" name="テキスト ボックス 535"/>
        <xdr:cNvSpPr txBox="1"/>
      </xdr:nvSpPr>
      <xdr:spPr>
        <a:xfrm>
          <a:off x="15214111" y="57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17234</xdr:rowOff>
    </xdr:from>
    <xdr:to>
      <xdr:col>76</xdr:col>
      <xdr:colOff>165100</xdr:colOff>
      <xdr:row>37</xdr:row>
      <xdr:rowOff>118834</xdr:rowOff>
    </xdr:to>
    <xdr:sp macro="" textlink="">
      <xdr:nvSpPr>
        <xdr:cNvPr id="537" name="楕円 536"/>
        <xdr:cNvSpPr/>
      </xdr:nvSpPr>
      <xdr:spPr>
        <a:xfrm>
          <a:off x="14541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109961</xdr:rowOff>
    </xdr:from>
    <xdr:ext cx="534377" cy="259045"/>
    <xdr:sp macro="" textlink="">
      <xdr:nvSpPr>
        <xdr:cNvPr id="538" name="テキスト ボックス 537"/>
        <xdr:cNvSpPr txBox="1"/>
      </xdr:nvSpPr>
      <xdr:spPr>
        <a:xfrm>
          <a:off x="14325111" y="64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66922</xdr:rowOff>
    </xdr:from>
    <xdr:to>
      <xdr:col>72</xdr:col>
      <xdr:colOff>38100</xdr:colOff>
      <xdr:row>37</xdr:row>
      <xdr:rowOff>168521</xdr:rowOff>
    </xdr:to>
    <xdr:sp macro="" textlink="">
      <xdr:nvSpPr>
        <xdr:cNvPr id="539" name="楕円 538"/>
        <xdr:cNvSpPr/>
      </xdr:nvSpPr>
      <xdr:spPr>
        <a:xfrm>
          <a:off x="13652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159648</xdr:rowOff>
    </xdr:from>
    <xdr:ext cx="534377" cy="259045"/>
    <xdr:sp macro="" textlink="">
      <xdr:nvSpPr>
        <xdr:cNvPr id="540" name="テキスト ボックス 539"/>
        <xdr:cNvSpPr txBox="1"/>
      </xdr:nvSpPr>
      <xdr:spPr>
        <a:xfrm>
          <a:off x="13436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76066</xdr:rowOff>
    </xdr:from>
    <xdr:to>
      <xdr:col>67</xdr:col>
      <xdr:colOff>101600</xdr:colOff>
      <xdr:row>38</xdr:row>
      <xdr:rowOff>6216</xdr:rowOff>
    </xdr:to>
    <xdr:sp macro="" textlink="">
      <xdr:nvSpPr>
        <xdr:cNvPr id="541" name="楕円 540"/>
        <xdr:cNvSpPr/>
      </xdr:nvSpPr>
      <xdr:spPr>
        <a:xfrm>
          <a:off x="12763500" y="64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168793</xdr:rowOff>
    </xdr:from>
    <xdr:ext cx="534377" cy="259045"/>
    <xdr:sp macro="" textlink="">
      <xdr:nvSpPr>
        <xdr:cNvPr id="542" name="テキスト ボックス 541"/>
        <xdr:cNvSpPr txBox="1"/>
      </xdr:nvSpPr>
      <xdr:spPr>
        <a:xfrm>
          <a:off x="12547111" y="65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68080</xdr:rowOff>
    </xdr:from>
    <xdr:to>
      <xdr:col>85</xdr:col>
      <xdr:colOff>127000</xdr:colOff>
      <xdr:row>57</xdr:row>
      <xdr:rowOff>73863</xdr:rowOff>
    </xdr:to>
    <xdr:cxnSp macro="">
      <xdr:nvCxnSpPr>
        <xdr:cNvPr id="569" name="直線コネクタ 568"/>
        <xdr:cNvCxnSpPr/>
      </xdr:nvCxnSpPr>
      <xdr:spPr>
        <a:xfrm>
          <a:off x="15481300" y="984073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68080</xdr:rowOff>
    </xdr:from>
    <xdr:to>
      <xdr:col>81</xdr:col>
      <xdr:colOff>50800</xdr:colOff>
      <xdr:row>57</xdr:row>
      <xdr:rowOff>134003</xdr:rowOff>
    </xdr:to>
    <xdr:cxnSp macro="">
      <xdr:nvCxnSpPr>
        <xdr:cNvPr id="572" name="直線コネクタ 571"/>
        <xdr:cNvCxnSpPr/>
      </xdr:nvCxnSpPr>
      <xdr:spPr>
        <a:xfrm flipV="1">
          <a:off x="14592300" y="9840730"/>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76726</xdr:rowOff>
    </xdr:from>
    <xdr:to>
      <xdr:col>76</xdr:col>
      <xdr:colOff>114300</xdr:colOff>
      <xdr:row>57</xdr:row>
      <xdr:rowOff>134003</xdr:rowOff>
    </xdr:to>
    <xdr:cxnSp macro="">
      <xdr:nvCxnSpPr>
        <xdr:cNvPr id="575" name="直線コネクタ 574"/>
        <xdr:cNvCxnSpPr/>
      </xdr:nvCxnSpPr>
      <xdr:spPr>
        <a:xfrm>
          <a:off x="13703300" y="9849376"/>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76726</xdr:rowOff>
    </xdr:from>
    <xdr:to>
      <xdr:col>71</xdr:col>
      <xdr:colOff>177800</xdr:colOff>
      <xdr:row>57</xdr:row>
      <xdr:rowOff>124379</xdr:rowOff>
    </xdr:to>
    <xdr:cxnSp macro="">
      <xdr:nvCxnSpPr>
        <xdr:cNvPr id="578" name="直線コネクタ 577"/>
        <xdr:cNvCxnSpPr/>
      </xdr:nvCxnSpPr>
      <xdr:spPr>
        <a:xfrm flipV="1">
          <a:off x="12814300" y="9849376"/>
          <a:ext cx="8890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23063</xdr:rowOff>
    </xdr:from>
    <xdr:to>
      <xdr:col>85</xdr:col>
      <xdr:colOff>177800</xdr:colOff>
      <xdr:row>57</xdr:row>
      <xdr:rowOff>124663</xdr:rowOff>
    </xdr:to>
    <xdr:sp macro="" textlink="">
      <xdr:nvSpPr>
        <xdr:cNvPr id="588" name="楕円 587"/>
        <xdr:cNvSpPr/>
      </xdr:nvSpPr>
      <xdr:spPr>
        <a:xfrm>
          <a:off x="162687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109440</xdr:rowOff>
    </xdr:from>
    <xdr:ext cx="534377" cy="259045"/>
    <xdr:sp macro="" textlink="">
      <xdr:nvSpPr>
        <xdr:cNvPr id="589" name="教育費該当値テキスト"/>
        <xdr:cNvSpPr txBox="1"/>
      </xdr:nvSpPr>
      <xdr:spPr>
        <a:xfrm>
          <a:off x="16370300" y="97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17280</xdr:rowOff>
    </xdr:from>
    <xdr:to>
      <xdr:col>81</xdr:col>
      <xdr:colOff>101600</xdr:colOff>
      <xdr:row>57</xdr:row>
      <xdr:rowOff>118880</xdr:rowOff>
    </xdr:to>
    <xdr:sp macro="" textlink="">
      <xdr:nvSpPr>
        <xdr:cNvPr id="590" name="楕円 589"/>
        <xdr:cNvSpPr/>
      </xdr:nvSpPr>
      <xdr:spPr>
        <a:xfrm>
          <a:off x="15430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110007</xdr:rowOff>
    </xdr:from>
    <xdr:ext cx="534377" cy="259045"/>
    <xdr:sp macro="" textlink="">
      <xdr:nvSpPr>
        <xdr:cNvPr id="591" name="テキスト ボックス 590"/>
        <xdr:cNvSpPr txBox="1"/>
      </xdr:nvSpPr>
      <xdr:spPr>
        <a:xfrm>
          <a:off x="15214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83203</xdr:rowOff>
    </xdr:from>
    <xdr:to>
      <xdr:col>76</xdr:col>
      <xdr:colOff>165100</xdr:colOff>
      <xdr:row>58</xdr:row>
      <xdr:rowOff>13353</xdr:rowOff>
    </xdr:to>
    <xdr:sp macro="" textlink="">
      <xdr:nvSpPr>
        <xdr:cNvPr id="592" name="楕円 591"/>
        <xdr:cNvSpPr/>
      </xdr:nvSpPr>
      <xdr:spPr>
        <a:xfrm>
          <a:off x="14541500" y="9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4480</xdr:rowOff>
    </xdr:from>
    <xdr:ext cx="534377" cy="259045"/>
    <xdr:sp macro="" textlink="">
      <xdr:nvSpPr>
        <xdr:cNvPr id="593" name="テキスト ボックス 592"/>
        <xdr:cNvSpPr txBox="1"/>
      </xdr:nvSpPr>
      <xdr:spPr>
        <a:xfrm>
          <a:off x="14325111" y="99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25926</xdr:rowOff>
    </xdr:from>
    <xdr:to>
      <xdr:col>72</xdr:col>
      <xdr:colOff>38100</xdr:colOff>
      <xdr:row>57</xdr:row>
      <xdr:rowOff>127526</xdr:rowOff>
    </xdr:to>
    <xdr:sp macro="" textlink="">
      <xdr:nvSpPr>
        <xdr:cNvPr id="594" name="楕円 593"/>
        <xdr:cNvSpPr/>
      </xdr:nvSpPr>
      <xdr:spPr>
        <a:xfrm>
          <a:off x="136525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118653</xdr:rowOff>
    </xdr:from>
    <xdr:ext cx="534377" cy="259045"/>
    <xdr:sp macro="" textlink="">
      <xdr:nvSpPr>
        <xdr:cNvPr id="595" name="テキスト ボックス 594"/>
        <xdr:cNvSpPr txBox="1"/>
      </xdr:nvSpPr>
      <xdr:spPr>
        <a:xfrm>
          <a:off x="13436111" y="98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73579</xdr:rowOff>
    </xdr:from>
    <xdr:to>
      <xdr:col>67</xdr:col>
      <xdr:colOff>101600</xdr:colOff>
      <xdr:row>58</xdr:row>
      <xdr:rowOff>3729</xdr:rowOff>
    </xdr:to>
    <xdr:sp macro="" textlink="">
      <xdr:nvSpPr>
        <xdr:cNvPr id="596" name="楕円 595"/>
        <xdr:cNvSpPr/>
      </xdr:nvSpPr>
      <xdr:spPr>
        <a:xfrm>
          <a:off x="12763500" y="98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166306</xdr:rowOff>
    </xdr:from>
    <xdr:ext cx="534377" cy="259045"/>
    <xdr:sp macro="" textlink="">
      <xdr:nvSpPr>
        <xdr:cNvPr id="597" name="テキスト ボックス 596"/>
        <xdr:cNvSpPr txBox="1"/>
      </xdr:nvSpPr>
      <xdr:spPr>
        <a:xfrm>
          <a:off x="12547111" y="99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1512</xdr:rowOff>
    </xdr:from>
    <xdr:to>
      <xdr:col>85</xdr:col>
      <xdr:colOff>127000</xdr:colOff>
      <xdr:row>78</xdr:row>
      <xdr:rowOff>113316</xdr:rowOff>
    </xdr:to>
    <xdr:cxnSp macro="">
      <xdr:nvCxnSpPr>
        <xdr:cNvPr id="626" name="直線コネクタ 625"/>
        <xdr:cNvCxnSpPr/>
      </xdr:nvCxnSpPr>
      <xdr:spPr>
        <a:xfrm flipV="1">
          <a:off x="15481300" y="13374612"/>
          <a:ext cx="8382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27" name="災害復旧費平均値テキスト"/>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113316</xdr:rowOff>
    </xdr:from>
    <xdr:to>
      <xdr:col>81</xdr:col>
      <xdr:colOff>50800</xdr:colOff>
      <xdr:row>78</xdr:row>
      <xdr:rowOff>127336</xdr:rowOff>
    </xdr:to>
    <xdr:cxnSp macro="">
      <xdr:nvCxnSpPr>
        <xdr:cNvPr id="629" name="直線コネクタ 628"/>
        <xdr:cNvCxnSpPr/>
      </xdr:nvCxnSpPr>
      <xdr:spPr>
        <a:xfrm flipV="1">
          <a:off x="14592300" y="13486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1" name="テキスト ボックス 630"/>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122937</xdr:rowOff>
    </xdr:from>
    <xdr:to>
      <xdr:col>76</xdr:col>
      <xdr:colOff>114300</xdr:colOff>
      <xdr:row>78</xdr:row>
      <xdr:rowOff>127336</xdr:rowOff>
    </xdr:to>
    <xdr:cxnSp macro="">
      <xdr:nvCxnSpPr>
        <xdr:cNvPr id="632" name="直線コネクタ 631"/>
        <xdr:cNvCxnSpPr/>
      </xdr:nvCxnSpPr>
      <xdr:spPr>
        <a:xfrm>
          <a:off x="13703300" y="13496037"/>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122937</xdr:rowOff>
    </xdr:from>
    <xdr:to>
      <xdr:col>71</xdr:col>
      <xdr:colOff>177800</xdr:colOff>
      <xdr:row>78</xdr:row>
      <xdr:rowOff>146405</xdr:rowOff>
    </xdr:to>
    <xdr:cxnSp macro="">
      <xdr:nvCxnSpPr>
        <xdr:cNvPr id="635" name="直線コネクタ 634"/>
        <xdr:cNvCxnSpPr/>
      </xdr:nvCxnSpPr>
      <xdr:spPr>
        <a:xfrm flipV="1">
          <a:off x="12814300" y="13496037"/>
          <a:ext cx="889000" cy="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37" name="テキスト ボックス 636"/>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122162</xdr:rowOff>
    </xdr:from>
    <xdr:to>
      <xdr:col>85</xdr:col>
      <xdr:colOff>177800</xdr:colOff>
      <xdr:row>78</xdr:row>
      <xdr:rowOff>52312</xdr:rowOff>
    </xdr:to>
    <xdr:sp macro="" textlink="">
      <xdr:nvSpPr>
        <xdr:cNvPr id="645" name="楕円 644"/>
        <xdr:cNvSpPr/>
      </xdr:nvSpPr>
      <xdr:spPr>
        <a:xfrm>
          <a:off x="162687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145039</xdr:rowOff>
    </xdr:from>
    <xdr:ext cx="534377" cy="259045"/>
    <xdr:sp macro="" textlink="">
      <xdr:nvSpPr>
        <xdr:cNvPr id="646" name="災害復旧費該当値テキスト"/>
        <xdr:cNvSpPr txBox="1"/>
      </xdr:nvSpPr>
      <xdr:spPr>
        <a:xfrm>
          <a:off x="16370300" y="131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62516</xdr:rowOff>
    </xdr:from>
    <xdr:to>
      <xdr:col>81</xdr:col>
      <xdr:colOff>101600</xdr:colOff>
      <xdr:row>78</xdr:row>
      <xdr:rowOff>164116</xdr:rowOff>
    </xdr:to>
    <xdr:sp macro="" textlink="">
      <xdr:nvSpPr>
        <xdr:cNvPr id="647" name="楕円 646"/>
        <xdr:cNvSpPr/>
      </xdr:nvSpPr>
      <xdr:spPr>
        <a:xfrm>
          <a:off x="15430500" y="13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9193</xdr:rowOff>
    </xdr:from>
    <xdr:ext cx="469744" cy="259045"/>
    <xdr:sp macro="" textlink="">
      <xdr:nvSpPr>
        <xdr:cNvPr id="648" name="テキスト ボックス 647"/>
        <xdr:cNvSpPr txBox="1"/>
      </xdr:nvSpPr>
      <xdr:spPr>
        <a:xfrm>
          <a:off x="15246428" y="132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76536</xdr:rowOff>
    </xdr:from>
    <xdr:to>
      <xdr:col>76</xdr:col>
      <xdr:colOff>165100</xdr:colOff>
      <xdr:row>79</xdr:row>
      <xdr:rowOff>6686</xdr:rowOff>
    </xdr:to>
    <xdr:sp macro="" textlink="">
      <xdr:nvSpPr>
        <xdr:cNvPr id="649" name="楕円 648"/>
        <xdr:cNvSpPr/>
      </xdr:nvSpPr>
      <xdr:spPr>
        <a:xfrm>
          <a:off x="14541500" y="134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169263</xdr:rowOff>
    </xdr:from>
    <xdr:ext cx="469744" cy="259045"/>
    <xdr:sp macro="" textlink="">
      <xdr:nvSpPr>
        <xdr:cNvPr id="650" name="テキスト ボックス 649"/>
        <xdr:cNvSpPr txBox="1"/>
      </xdr:nvSpPr>
      <xdr:spPr>
        <a:xfrm>
          <a:off x="14357428" y="135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72137</xdr:rowOff>
    </xdr:from>
    <xdr:to>
      <xdr:col>72</xdr:col>
      <xdr:colOff>38100</xdr:colOff>
      <xdr:row>79</xdr:row>
      <xdr:rowOff>2287</xdr:rowOff>
    </xdr:to>
    <xdr:sp macro="" textlink="">
      <xdr:nvSpPr>
        <xdr:cNvPr id="651" name="楕円 650"/>
        <xdr:cNvSpPr/>
      </xdr:nvSpPr>
      <xdr:spPr>
        <a:xfrm>
          <a:off x="13652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18814</xdr:rowOff>
    </xdr:from>
    <xdr:ext cx="469744" cy="259045"/>
    <xdr:sp macro="" textlink="">
      <xdr:nvSpPr>
        <xdr:cNvPr id="652" name="テキスト ボックス 651"/>
        <xdr:cNvSpPr txBox="1"/>
      </xdr:nvSpPr>
      <xdr:spPr>
        <a:xfrm>
          <a:off x="13468428" y="132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95605</xdr:rowOff>
    </xdr:from>
    <xdr:to>
      <xdr:col>67</xdr:col>
      <xdr:colOff>101600</xdr:colOff>
      <xdr:row>79</xdr:row>
      <xdr:rowOff>25755</xdr:rowOff>
    </xdr:to>
    <xdr:sp macro="" textlink="">
      <xdr:nvSpPr>
        <xdr:cNvPr id="653" name="楕円 652"/>
        <xdr:cNvSpPr/>
      </xdr:nvSpPr>
      <xdr:spPr>
        <a:xfrm>
          <a:off x="12763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42282</xdr:rowOff>
    </xdr:from>
    <xdr:ext cx="469744" cy="259045"/>
    <xdr:sp macro="" textlink="">
      <xdr:nvSpPr>
        <xdr:cNvPr id="654" name="テキスト ボックス 653"/>
        <xdr:cNvSpPr txBox="1"/>
      </xdr:nvSpPr>
      <xdr:spPr>
        <a:xfrm>
          <a:off x="12579428" y="132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21586</xdr:rowOff>
    </xdr:from>
    <xdr:to>
      <xdr:col>85</xdr:col>
      <xdr:colOff>127000</xdr:colOff>
      <xdr:row>97</xdr:row>
      <xdr:rowOff>23453</xdr:rowOff>
    </xdr:to>
    <xdr:cxnSp macro="">
      <xdr:nvCxnSpPr>
        <xdr:cNvPr id="681" name="直線コネクタ 680"/>
        <xdr:cNvCxnSpPr/>
      </xdr:nvCxnSpPr>
      <xdr:spPr>
        <a:xfrm flipV="1">
          <a:off x="15481300" y="16652236"/>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23453</xdr:rowOff>
    </xdr:from>
    <xdr:to>
      <xdr:col>81</xdr:col>
      <xdr:colOff>50800</xdr:colOff>
      <xdr:row>97</xdr:row>
      <xdr:rowOff>28217</xdr:rowOff>
    </xdr:to>
    <xdr:cxnSp macro="">
      <xdr:nvCxnSpPr>
        <xdr:cNvPr id="684" name="直線コネクタ 683"/>
        <xdr:cNvCxnSpPr/>
      </xdr:nvCxnSpPr>
      <xdr:spPr>
        <a:xfrm flipV="1">
          <a:off x="14592300" y="16654103"/>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14190</xdr:rowOff>
    </xdr:from>
    <xdr:to>
      <xdr:col>76</xdr:col>
      <xdr:colOff>114300</xdr:colOff>
      <xdr:row>97</xdr:row>
      <xdr:rowOff>28217</xdr:rowOff>
    </xdr:to>
    <xdr:cxnSp macro="">
      <xdr:nvCxnSpPr>
        <xdr:cNvPr id="687" name="直線コネクタ 686"/>
        <xdr:cNvCxnSpPr/>
      </xdr:nvCxnSpPr>
      <xdr:spPr>
        <a:xfrm>
          <a:off x="13703300" y="1664484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14190</xdr:rowOff>
    </xdr:from>
    <xdr:to>
      <xdr:col>71</xdr:col>
      <xdr:colOff>177800</xdr:colOff>
      <xdr:row>97</xdr:row>
      <xdr:rowOff>22374</xdr:rowOff>
    </xdr:to>
    <xdr:cxnSp macro="">
      <xdr:nvCxnSpPr>
        <xdr:cNvPr id="690" name="直線コネクタ 689"/>
        <xdr:cNvCxnSpPr/>
      </xdr:nvCxnSpPr>
      <xdr:spPr>
        <a:xfrm flipV="1">
          <a:off x="12814300" y="1664484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142236</xdr:rowOff>
    </xdr:from>
    <xdr:to>
      <xdr:col>85</xdr:col>
      <xdr:colOff>177800</xdr:colOff>
      <xdr:row>97</xdr:row>
      <xdr:rowOff>72386</xdr:rowOff>
    </xdr:to>
    <xdr:sp macro="" textlink="">
      <xdr:nvSpPr>
        <xdr:cNvPr id="700" name="楕円 699"/>
        <xdr:cNvSpPr/>
      </xdr:nvSpPr>
      <xdr:spPr>
        <a:xfrm>
          <a:off x="16268700" y="166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120663</xdr:rowOff>
    </xdr:from>
    <xdr:ext cx="534377" cy="259045"/>
    <xdr:sp macro="" textlink="">
      <xdr:nvSpPr>
        <xdr:cNvPr id="701" name="公債費該当値テキスト"/>
        <xdr:cNvSpPr txBox="1"/>
      </xdr:nvSpPr>
      <xdr:spPr>
        <a:xfrm>
          <a:off x="16370300" y="165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144103</xdr:rowOff>
    </xdr:from>
    <xdr:to>
      <xdr:col>81</xdr:col>
      <xdr:colOff>101600</xdr:colOff>
      <xdr:row>97</xdr:row>
      <xdr:rowOff>74253</xdr:rowOff>
    </xdr:to>
    <xdr:sp macro="" textlink="">
      <xdr:nvSpPr>
        <xdr:cNvPr id="702" name="楕円 701"/>
        <xdr:cNvSpPr/>
      </xdr:nvSpPr>
      <xdr:spPr>
        <a:xfrm>
          <a:off x="15430500" y="166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65380</xdr:rowOff>
    </xdr:from>
    <xdr:ext cx="534377" cy="259045"/>
    <xdr:sp macro="" textlink="">
      <xdr:nvSpPr>
        <xdr:cNvPr id="703" name="テキスト ボックス 702"/>
        <xdr:cNvSpPr txBox="1"/>
      </xdr:nvSpPr>
      <xdr:spPr>
        <a:xfrm>
          <a:off x="15214111" y="166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148867</xdr:rowOff>
    </xdr:from>
    <xdr:to>
      <xdr:col>76</xdr:col>
      <xdr:colOff>165100</xdr:colOff>
      <xdr:row>97</xdr:row>
      <xdr:rowOff>79017</xdr:rowOff>
    </xdr:to>
    <xdr:sp macro="" textlink="">
      <xdr:nvSpPr>
        <xdr:cNvPr id="704" name="楕円 703"/>
        <xdr:cNvSpPr/>
      </xdr:nvSpPr>
      <xdr:spPr>
        <a:xfrm>
          <a:off x="14541500" y="166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70144</xdr:rowOff>
    </xdr:from>
    <xdr:ext cx="534377" cy="259045"/>
    <xdr:sp macro="" textlink="">
      <xdr:nvSpPr>
        <xdr:cNvPr id="705" name="テキスト ボックス 704"/>
        <xdr:cNvSpPr txBox="1"/>
      </xdr:nvSpPr>
      <xdr:spPr>
        <a:xfrm>
          <a:off x="14325111" y="167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134840</xdr:rowOff>
    </xdr:from>
    <xdr:to>
      <xdr:col>72</xdr:col>
      <xdr:colOff>38100</xdr:colOff>
      <xdr:row>97</xdr:row>
      <xdr:rowOff>64990</xdr:rowOff>
    </xdr:to>
    <xdr:sp macro="" textlink="">
      <xdr:nvSpPr>
        <xdr:cNvPr id="706" name="楕円 705"/>
        <xdr:cNvSpPr/>
      </xdr:nvSpPr>
      <xdr:spPr>
        <a:xfrm>
          <a:off x="13652500" y="165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56117</xdr:rowOff>
    </xdr:from>
    <xdr:ext cx="534377" cy="259045"/>
    <xdr:sp macro="" textlink="">
      <xdr:nvSpPr>
        <xdr:cNvPr id="707" name="テキスト ボックス 706"/>
        <xdr:cNvSpPr txBox="1"/>
      </xdr:nvSpPr>
      <xdr:spPr>
        <a:xfrm>
          <a:off x="13436111" y="166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143024</xdr:rowOff>
    </xdr:from>
    <xdr:to>
      <xdr:col>67</xdr:col>
      <xdr:colOff>101600</xdr:colOff>
      <xdr:row>97</xdr:row>
      <xdr:rowOff>73174</xdr:rowOff>
    </xdr:to>
    <xdr:sp macro="" textlink="">
      <xdr:nvSpPr>
        <xdr:cNvPr id="708" name="楕円 707"/>
        <xdr:cNvSpPr/>
      </xdr:nvSpPr>
      <xdr:spPr>
        <a:xfrm>
          <a:off x="12763500" y="166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64301</xdr:rowOff>
    </xdr:from>
    <xdr:ext cx="534377" cy="259045"/>
    <xdr:sp macro="" textlink="">
      <xdr:nvSpPr>
        <xdr:cNvPr id="709" name="テキスト ボックス 708"/>
        <xdr:cNvSpPr txBox="1"/>
      </xdr:nvSpPr>
      <xdr:spPr>
        <a:xfrm>
          <a:off x="12547111" y="16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消防費：消防の事務を一部事務組合で行っており、類似団体より低い水準となっているが、令和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年度は災害情報伝達システムを導入したため数値が高くなっている。</a:t>
          </a:r>
        </a:p>
        <a:p>
          <a:r>
            <a:rPr kumimoji="1" lang="ja-JP" altLang="en-US" sz="10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総務費：電算システムの改修・保守に多額の費用を要しているため、全国平均・県平均と比較すると高水準であるものの、類似団体に比べ低い水準となっている。令和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年度は、特別定額給付金事業のため数値が大きくなっている。令和元年度に比べ令和３年度が増加じた理由は、ふるさと納税の増加に伴うふるさと納税返礼事務委託料の大幅な増加による。</a:t>
          </a:r>
        </a:p>
        <a:p>
          <a:r>
            <a:rPr kumimoji="1" lang="ja-JP" altLang="en-US" sz="10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農林水産業費：農地の面積自体が少ないため農業振興に係る費用が抑制できているため、県平均・類似団体のいずれと比較しても低水準となっている。</a:t>
          </a:r>
        </a:p>
        <a:p>
          <a:r>
            <a:rPr kumimoji="1" lang="ja-JP" altLang="en-US" sz="1000">
              <a:latin typeface="ＭＳ Ｐゴシック" panose="020B0600070205080204" pitchFamily="50" charset="-128"/>
              <a:ea typeface="ＭＳ Ｐゴシック" panose="020B0600070205080204" pitchFamily="50" charset="-128"/>
            </a:rPr>
            <a:t>教育費：全国平均・県平均・類似団体のいずれと比較しても低水準となっているが、生活支援員を手厚く配置するなど多額の費用を投じ教育環境の充実に努めている。</a:t>
          </a:r>
        </a:p>
        <a:p>
          <a:r>
            <a:rPr kumimoji="1" lang="ja-JP" altLang="en-US" sz="1000">
              <a:latin typeface="ＭＳ Ｐゴシック" panose="020B0600070205080204" pitchFamily="50" charset="-128"/>
              <a:ea typeface="ＭＳ Ｐゴシック" panose="020B0600070205080204" pitchFamily="50" charset="-128"/>
            </a:rPr>
            <a:t>民生費：全国平均・県平均・類似団体のいずれと比較しても低水準となっているが、放課後デイサービス等の扶助費が増え続けているため増加傾向にある。令和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年度の増加の主な理由は、子育て世帯への臨時特別給付金・住民税非課税世帯等に対する臨時特別給付金の増加のため。</a:t>
          </a:r>
        </a:p>
        <a:p>
          <a:r>
            <a:rPr kumimoji="1" lang="ja-JP" altLang="en-US" sz="1000">
              <a:latin typeface="ＭＳ Ｐゴシック" panose="020B0600070205080204" pitchFamily="50" charset="-128"/>
              <a:ea typeface="ＭＳ Ｐゴシック" panose="020B0600070205080204" pitchFamily="50" charset="-128"/>
            </a:rPr>
            <a:t>衛生費：全国平均・県平均・類似団体のいずれと比較しても低水準となっており、ごみ処理・し尿処理を一部事務組合で行っているため、人件費の抑制により低水準となっていると考えている。令和３年度の増加は西部衛生施設組合処分及び焼却場の場建設事業費負担金の増による。</a:t>
          </a:r>
        </a:p>
        <a:p>
          <a:r>
            <a:rPr kumimoji="1" lang="ja-JP" altLang="en-US" sz="1000">
              <a:latin typeface="ＭＳ Ｐゴシック" panose="020B0600070205080204" pitchFamily="50" charset="-128"/>
              <a:ea typeface="ＭＳ Ｐゴシック" panose="020B0600070205080204" pitchFamily="50" charset="-128"/>
            </a:rPr>
            <a:t>土木費：全国平均・県平均・類似団体のいずれと比較しても低水準となっており、今後も無理な事業は行わず健全な運営に努める必要がある。</a:t>
          </a:r>
        </a:p>
        <a:p>
          <a:r>
            <a:rPr kumimoji="1" lang="ja-JP" altLang="en-US" sz="1000">
              <a:latin typeface="ＭＳ Ｐゴシック" panose="020B0600070205080204" pitchFamily="50" charset="-128"/>
              <a:ea typeface="ＭＳ Ｐゴシック" panose="020B0600070205080204" pitchFamily="50" charset="-128"/>
            </a:rPr>
            <a:t>公債費：全国平均・県平均・類似団体のいずれと比較しても低水準となっており、今後も原則として交付税措置があるもののみを起債していきたいと考えている。</a:t>
          </a: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400">
              <a:latin typeface="ＭＳ ゴシック" pitchFamily="49" charset="-128"/>
              <a:ea typeface="ＭＳ ゴシック" pitchFamily="49" charset="-128"/>
            </a:rPr>
            <a:t>　実質収支額は、ここ数年は年度末の法人町民税の税収に左右されるため増減を繰り返している。</a:t>
          </a:r>
        </a:p>
        <a:p>
          <a:r>
            <a:rPr kumimoji="1" lang="ja-JP" altLang="en-US" sz="1400">
              <a:latin typeface="ＭＳ ゴシック" pitchFamily="49" charset="-128"/>
              <a:ea typeface="ＭＳ ゴシック" pitchFamily="49" charset="-128"/>
            </a:rPr>
            <a:t>　実質単年度収支は、災害の影響で平成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年度でマイナスに転じたものの、平成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年度以降は普通建設事業費、投資及び出資金の減少や歳出抑制の取り組み、普通交付税やふるさと納税の増加等によりプラスとなっている。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一般会計は、町税収入の増加により実質収支額が増加し、実質収支比率も大きくなっているが、予算規模が少額なため数値の変動はあるものの、平均すると同水準で安定している。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年度より国保財政の運営主体が都道府県に移行したため、数値が大きく下がっている。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元利償還金と、公営企業債の元利償還金に対する繰入金は</a:t>
          </a:r>
          <a:r>
            <a:rPr kumimoji="1" lang="ja-JP" altLang="en-US" sz="1400" strike="noStrike" baseline="0">
              <a:solidFill>
                <a:schemeClr val="tx1"/>
              </a:solidFill>
              <a:latin typeface="ＭＳ ゴシック" pitchFamily="49" charset="-128"/>
              <a:ea typeface="ＭＳ ゴシック" pitchFamily="49" charset="-128"/>
            </a:rPr>
            <a:t>年度によりばらつきがあるが、</a:t>
          </a:r>
          <a:r>
            <a:rPr kumimoji="1" lang="ja-JP" altLang="en-US" sz="1400">
              <a:latin typeface="ＭＳ ゴシック" pitchFamily="49" charset="-128"/>
              <a:ea typeface="ＭＳ ゴシック" pitchFamily="49" charset="-128"/>
            </a:rPr>
            <a:t>元利償還金の</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％以上は臨時財政対策債に係るもので</a:t>
          </a:r>
          <a:r>
            <a:rPr kumimoji="1" lang="ja-JP" altLang="en-US" sz="1400">
              <a:solidFill>
                <a:schemeClr val="tx1"/>
              </a:solidFill>
              <a:latin typeface="ＭＳ ゴシック" pitchFamily="49" charset="-128"/>
              <a:ea typeface="ＭＳ ゴシック" pitchFamily="49" charset="-128"/>
            </a:rPr>
            <a:t>ある。</a:t>
          </a:r>
          <a:r>
            <a:rPr kumimoji="1" lang="ja-JP" altLang="en-US" sz="1400">
              <a:latin typeface="ＭＳ ゴシック" pitchFamily="49" charset="-128"/>
              <a:ea typeface="ＭＳ ゴシック" pitchFamily="49" charset="-128"/>
            </a:rPr>
            <a:t>それに伴い、算入公債費等も増加しているが、実質公債費比率としては上昇傾向にある。</a:t>
          </a:r>
        </a:p>
        <a:p>
          <a:r>
            <a:rPr kumimoji="1" lang="ja-JP" altLang="en-US" sz="14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の総額が極端に増加しないよう注意する必要がある。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年度は学校施設の空調設備新設更新事業等により増加に転じ、令和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また、公営企業債等繰入見込額については、起債残高の増加に</a:t>
          </a:r>
          <a:r>
            <a:rPr kumimoji="1" lang="ja-JP" altLang="en-US" sz="1200">
              <a:solidFill>
                <a:schemeClr val="tx1"/>
              </a:solidFill>
              <a:latin typeface="ＭＳ ゴシック" pitchFamily="49" charset="-128"/>
              <a:ea typeface="ＭＳ ゴシック" pitchFamily="49" charset="-128"/>
            </a:rPr>
            <a:t>伴い令和</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年度は減少に転じたものの、近年は</a:t>
          </a:r>
          <a:r>
            <a:rPr kumimoji="1" lang="ja-JP" altLang="en-US" sz="1200">
              <a:latin typeface="ＭＳ ゴシック" pitchFamily="49" charset="-128"/>
              <a:ea typeface="ＭＳ ゴシック" pitchFamily="49" charset="-128"/>
            </a:rPr>
            <a:t>増加傾向にある。債務負担行為に基づく支出予定額については減少に転じたが、地方債残高の増加に伴い将来負担額全体としては増加傾向にある。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年以上減少し続けていたが、令和元年度以降は、財政健全化の取り組みや普通交付税・ふるさと納税の増加もありプラスとなった。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文化振興基金：文化ホールは平成４年度の建設以来老朽化が進んでおり、改修費用等に充当するため、恒常的に取り崩しを行っている。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に積み増し及び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積み増し及び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strike="noStrike" baseline="0">
              <a:solidFill>
                <a:schemeClr val="tx1"/>
              </a:solidFill>
              <a:effectLst/>
              <a:latin typeface="ＭＳ ゴシック" panose="020B0609070205080204" pitchFamily="49" charset="-128"/>
              <a:ea typeface="ＭＳ ゴシック" panose="020B0609070205080204" pitchFamily="49" charset="-128"/>
              <a:cs typeface="+mn-cs"/>
            </a:rPr>
            <a:t>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令和２年度及び令和３年度で積み増し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算入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された臨時財政対策債償還基金費分を積み立てたことによる。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施設の老朽化により、有形固定資産減価償却率が高くなっているが、令和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前年度から横ばいとなった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県平均と比べた場合にも、わずかだが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93" name="楕円 92"/>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94" name="有形固定資産減価償却率該当値テキスト"/>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137614</xdr:rowOff>
    </xdr:from>
    <xdr:to>
      <xdr:col>19</xdr:col>
      <xdr:colOff>187325</xdr:colOff>
      <xdr:row>31</xdr:row>
      <xdr:rowOff>67764</xdr:rowOff>
    </xdr:to>
    <xdr:sp macro="" textlink="">
      <xdr:nvSpPr>
        <xdr:cNvPr id="95" name="楕円 94"/>
        <xdr:cNvSpPr/>
      </xdr:nvSpPr>
      <xdr:spPr>
        <a:xfrm>
          <a:off x="4000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16964</xdr:rowOff>
    </xdr:from>
    <xdr:to>
      <xdr:col>23</xdr:col>
      <xdr:colOff>85725</xdr:colOff>
      <xdr:row>31</xdr:row>
      <xdr:rowOff>16964</xdr:rowOff>
    </xdr:to>
    <xdr:cxnSp macro="">
      <xdr:nvCxnSpPr>
        <xdr:cNvPr id="96" name="直線コネクタ 95"/>
        <xdr:cNvCxnSpPr/>
      </xdr:nvCxnSpPr>
      <xdr:spPr>
        <a:xfrm>
          <a:off x="4051300" y="610343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32385</xdr:rowOff>
    </xdr:to>
    <xdr:cxnSp macro="">
      <xdr:nvCxnSpPr>
        <xdr:cNvPr id="98" name="直線コネクタ 97"/>
        <xdr:cNvCxnSpPr/>
      </xdr:nvCxnSpPr>
      <xdr:spPr>
        <a:xfrm flipV="1">
          <a:off x="3289300" y="610343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9" name="楕円 98"/>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32385</xdr:rowOff>
    </xdr:to>
    <xdr:cxnSp macro="">
      <xdr:nvCxnSpPr>
        <xdr:cNvPr id="100" name="直線コネクタ 99"/>
        <xdr:cNvCxnSpPr/>
      </xdr:nvCxnSpPr>
      <xdr:spPr>
        <a:xfrm>
          <a:off x="2527300" y="609418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101" name="楕円 100"/>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7711</xdr:rowOff>
    </xdr:to>
    <xdr:cxnSp macro="">
      <xdr:nvCxnSpPr>
        <xdr:cNvPr id="102" name="直線コネクタ 101"/>
        <xdr:cNvCxnSpPr/>
      </xdr:nvCxnSpPr>
      <xdr:spPr>
        <a:xfrm>
          <a:off x="1765300" y="603250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58891</xdr:rowOff>
    </xdr:from>
    <xdr:ext cx="405111" cy="259045"/>
    <xdr:sp macro="" textlink="">
      <xdr:nvSpPr>
        <xdr:cNvPr id="107" name="n_1mainValue有形固定資産減価償却率"/>
        <xdr:cNvSpPr txBox="1"/>
      </xdr:nvSpPr>
      <xdr:spPr>
        <a:xfrm>
          <a:off x="38360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8"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9" name="n_3mainValue有形固定資産減価償却率"/>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10"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類似団体を下回っており、県平均も大きく下回っている。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166617</xdr:rowOff>
    </xdr:from>
    <xdr:to>
      <xdr:col>76</xdr:col>
      <xdr:colOff>73025</xdr:colOff>
      <xdr:row>28</xdr:row>
      <xdr:rowOff>96767</xdr:rowOff>
    </xdr:to>
    <xdr:sp macro="" textlink="">
      <xdr:nvSpPr>
        <xdr:cNvPr id="155" name="楕円 154"/>
        <xdr:cNvSpPr/>
      </xdr:nvSpPr>
      <xdr:spPr>
        <a:xfrm>
          <a:off x="14744700" y="55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18044</xdr:rowOff>
    </xdr:from>
    <xdr:ext cx="469744" cy="259045"/>
    <xdr:sp macro="" textlink="">
      <xdr:nvSpPr>
        <xdr:cNvPr id="156" name="債務償還比率該当値テキスト"/>
        <xdr:cNvSpPr txBox="1"/>
      </xdr:nvSpPr>
      <xdr:spPr>
        <a:xfrm>
          <a:off x="14846300" y="541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99159</xdr:rowOff>
    </xdr:from>
    <xdr:to>
      <xdr:col>72</xdr:col>
      <xdr:colOff>123825</xdr:colOff>
      <xdr:row>29</xdr:row>
      <xdr:rowOff>29309</xdr:rowOff>
    </xdr:to>
    <xdr:sp macro="" textlink="">
      <xdr:nvSpPr>
        <xdr:cNvPr id="157" name="楕円 156"/>
        <xdr:cNvSpPr/>
      </xdr:nvSpPr>
      <xdr:spPr>
        <a:xfrm>
          <a:off x="14033500" y="5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45967</xdr:rowOff>
    </xdr:from>
    <xdr:to>
      <xdr:col>76</xdr:col>
      <xdr:colOff>22225</xdr:colOff>
      <xdr:row>28</xdr:row>
      <xdr:rowOff>149959</xdr:rowOff>
    </xdr:to>
    <xdr:cxnSp macro="">
      <xdr:nvCxnSpPr>
        <xdr:cNvPr id="158" name="直線コネクタ 157"/>
        <xdr:cNvCxnSpPr/>
      </xdr:nvCxnSpPr>
      <xdr:spPr>
        <a:xfrm flipV="1">
          <a:off x="14084300" y="5618092"/>
          <a:ext cx="711200" cy="1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134543</xdr:rowOff>
    </xdr:from>
    <xdr:to>
      <xdr:col>68</xdr:col>
      <xdr:colOff>123825</xdr:colOff>
      <xdr:row>29</xdr:row>
      <xdr:rowOff>64693</xdr:rowOff>
    </xdr:to>
    <xdr:sp macro="" textlink="">
      <xdr:nvSpPr>
        <xdr:cNvPr id="159" name="楕円 158"/>
        <xdr:cNvSpPr/>
      </xdr:nvSpPr>
      <xdr:spPr>
        <a:xfrm>
          <a:off x="13271500" y="57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149959</xdr:rowOff>
    </xdr:from>
    <xdr:to>
      <xdr:col>72</xdr:col>
      <xdr:colOff>73025</xdr:colOff>
      <xdr:row>29</xdr:row>
      <xdr:rowOff>13893</xdr:rowOff>
    </xdr:to>
    <xdr:cxnSp macro="">
      <xdr:nvCxnSpPr>
        <xdr:cNvPr id="160" name="直線コネクタ 159"/>
        <xdr:cNvCxnSpPr/>
      </xdr:nvCxnSpPr>
      <xdr:spPr>
        <a:xfrm flipV="1">
          <a:off x="13322300" y="5722084"/>
          <a:ext cx="762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120749</xdr:rowOff>
    </xdr:from>
    <xdr:to>
      <xdr:col>64</xdr:col>
      <xdr:colOff>123825</xdr:colOff>
      <xdr:row>29</xdr:row>
      <xdr:rowOff>50899</xdr:rowOff>
    </xdr:to>
    <xdr:sp macro="" textlink="">
      <xdr:nvSpPr>
        <xdr:cNvPr id="161" name="楕円 160"/>
        <xdr:cNvSpPr/>
      </xdr:nvSpPr>
      <xdr:spPr>
        <a:xfrm>
          <a:off x="12509500" y="56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xdr:rowOff>
    </xdr:from>
    <xdr:to>
      <xdr:col>68</xdr:col>
      <xdr:colOff>73025</xdr:colOff>
      <xdr:row>29</xdr:row>
      <xdr:rowOff>13893</xdr:rowOff>
    </xdr:to>
    <xdr:cxnSp macro="">
      <xdr:nvCxnSpPr>
        <xdr:cNvPr id="162" name="直線コネクタ 161"/>
        <xdr:cNvCxnSpPr/>
      </xdr:nvCxnSpPr>
      <xdr:spPr>
        <a:xfrm>
          <a:off x="12560300" y="5743674"/>
          <a:ext cx="762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5673</xdr:rowOff>
    </xdr:from>
    <xdr:to>
      <xdr:col>60</xdr:col>
      <xdr:colOff>123825</xdr:colOff>
      <xdr:row>29</xdr:row>
      <xdr:rowOff>107273</xdr:rowOff>
    </xdr:to>
    <xdr:sp macro="" textlink="">
      <xdr:nvSpPr>
        <xdr:cNvPr id="163" name="楕円 162"/>
        <xdr:cNvSpPr/>
      </xdr:nvSpPr>
      <xdr:spPr>
        <a:xfrm>
          <a:off x="11747500" y="57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99</xdr:rowOff>
    </xdr:from>
    <xdr:to>
      <xdr:col>64</xdr:col>
      <xdr:colOff>73025</xdr:colOff>
      <xdr:row>29</xdr:row>
      <xdr:rowOff>56473</xdr:rowOff>
    </xdr:to>
    <xdr:cxnSp macro="">
      <xdr:nvCxnSpPr>
        <xdr:cNvPr id="164" name="直線コネクタ 163"/>
        <xdr:cNvCxnSpPr/>
      </xdr:nvCxnSpPr>
      <xdr:spPr>
        <a:xfrm flipV="1">
          <a:off x="11798300" y="5743674"/>
          <a:ext cx="762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45836</xdr:rowOff>
    </xdr:from>
    <xdr:ext cx="469744" cy="259045"/>
    <xdr:sp macro="" textlink="">
      <xdr:nvSpPr>
        <xdr:cNvPr id="169" name="n_1mainValue債務償還比率"/>
        <xdr:cNvSpPr txBox="1"/>
      </xdr:nvSpPr>
      <xdr:spPr>
        <a:xfrm>
          <a:off x="13836727" y="54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81220</xdr:rowOff>
    </xdr:from>
    <xdr:ext cx="469744" cy="259045"/>
    <xdr:sp macro="" textlink="">
      <xdr:nvSpPr>
        <xdr:cNvPr id="170" name="n_2mainValue債務償還比率"/>
        <xdr:cNvSpPr txBox="1"/>
      </xdr:nvSpPr>
      <xdr:spPr>
        <a:xfrm>
          <a:off x="13087427" y="548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67426</xdr:rowOff>
    </xdr:from>
    <xdr:ext cx="469744" cy="259045"/>
    <xdr:sp macro="" textlink="">
      <xdr:nvSpPr>
        <xdr:cNvPr id="171" name="n_3mainValue債務償還比率"/>
        <xdr:cNvSpPr txBox="1"/>
      </xdr:nvSpPr>
      <xdr:spPr>
        <a:xfrm>
          <a:off x="12325427" y="54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123800</xdr:rowOff>
    </xdr:from>
    <xdr:ext cx="469744" cy="259045"/>
    <xdr:sp macro="" textlink="">
      <xdr:nvSpPr>
        <xdr:cNvPr id="172" name="n_4mainValue債務償還比率"/>
        <xdr:cNvSpPr txBox="1"/>
      </xdr:nvSpPr>
      <xdr:spPr>
        <a:xfrm>
          <a:off x="11563427" y="5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2" name="【道路】&#10;有形固定資産減価償却率該当値テキスト"/>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29972</xdr:rowOff>
    </xdr:from>
    <xdr:to>
      <xdr:col>20</xdr:col>
      <xdr:colOff>38100</xdr:colOff>
      <xdr:row>35</xdr:row>
      <xdr:rowOff>131572</xdr:rowOff>
    </xdr:to>
    <xdr:sp macro="" textlink="">
      <xdr:nvSpPr>
        <xdr:cNvPr id="73" name="楕円 72"/>
        <xdr:cNvSpPr/>
      </xdr:nvSpPr>
      <xdr:spPr>
        <a:xfrm>
          <a:off x="3746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80772</xdr:rowOff>
    </xdr:from>
    <xdr:to>
      <xdr:col>24</xdr:col>
      <xdr:colOff>63500</xdr:colOff>
      <xdr:row>35</xdr:row>
      <xdr:rowOff>87630</xdr:rowOff>
    </xdr:to>
    <xdr:cxnSp macro="">
      <xdr:nvCxnSpPr>
        <xdr:cNvPr id="74" name="直線コネクタ 73"/>
        <xdr:cNvCxnSpPr/>
      </xdr:nvCxnSpPr>
      <xdr:spPr>
        <a:xfrm>
          <a:off x="3797300" y="60815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xdr:rowOff>
    </xdr:from>
    <xdr:to>
      <xdr:col>15</xdr:col>
      <xdr:colOff>101600</xdr:colOff>
      <xdr:row>35</xdr:row>
      <xdr:rowOff>113284</xdr:rowOff>
    </xdr:to>
    <xdr:sp macro="" textlink="">
      <xdr:nvSpPr>
        <xdr:cNvPr id="75" name="楕円 74"/>
        <xdr:cNvSpPr/>
      </xdr:nvSpPr>
      <xdr:spPr>
        <a:xfrm>
          <a:off x="2857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62484</xdr:rowOff>
    </xdr:from>
    <xdr:to>
      <xdr:col>19</xdr:col>
      <xdr:colOff>177800</xdr:colOff>
      <xdr:row>35</xdr:row>
      <xdr:rowOff>80772</xdr:rowOff>
    </xdr:to>
    <xdr:cxnSp macro="">
      <xdr:nvCxnSpPr>
        <xdr:cNvPr id="76" name="直線コネクタ 75"/>
        <xdr:cNvCxnSpPr/>
      </xdr:nvCxnSpPr>
      <xdr:spPr>
        <a:xfrm>
          <a:off x="2908300" y="60632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xdr:rowOff>
    </xdr:from>
    <xdr:to>
      <xdr:col>10</xdr:col>
      <xdr:colOff>165100</xdr:colOff>
      <xdr:row>35</xdr:row>
      <xdr:rowOff>101854</xdr:rowOff>
    </xdr:to>
    <xdr:sp macro="" textlink="">
      <xdr:nvSpPr>
        <xdr:cNvPr id="77" name="楕円 76"/>
        <xdr:cNvSpPr/>
      </xdr:nvSpPr>
      <xdr:spPr>
        <a:xfrm>
          <a:off x="1968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51054</xdr:rowOff>
    </xdr:from>
    <xdr:to>
      <xdr:col>15</xdr:col>
      <xdr:colOff>50800</xdr:colOff>
      <xdr:row>35</xdr:row>
      <xdr:rowOff>62484</xdr:rowOff>
    </xdr:to>
    <xdr:cxnSp macro="">
      <xdr:nvCxnSpPr>
        <xdr:cNvPr id="78" name="直線コネクタ 77"/>
        <xdr:cNvCxnSpPr/>
      </xdr:nvCxnSpPr>
      <xdr:spPr>
        <a:xfrm>
          <a:off x="2019300" y="60518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141986</xdr:rowOff>
    </xdr:from>
    <xdr:to>
      <xdr:col>6</xdr:col>
      <xdr:colOff>38100</xdr:colOff>
      <xdr:row>35</xdr:row>
      <xdr:rowOff>72136</xdr:rowOff>
    </xdr:to>
    <xdr:sp macro="" textlink="">
      <xdr:nvSpPr>
        <xdr:cNvPr id="79" name="楕円 78"/>
        <xdr:cNvSpPr/>
      </xdr:nvSpPr>
      <xdr:spPr>
        <a:xfrm>
          <a:off x="1079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21336</xdr:rowOff>
    </xdr:from>
    <xdr:to>
      <xdr:col>10</xdr:col>
      <xdr:colOff>114300</xdr:colOff>
      <xdr:row>35</xdr:row>
      <xdr:rowOff>51054</xdr:rowOff>
    </xdr:to>
    <xdr:cxnSp macro="">
      <xdr:nvCxnSpPr>
        <xdr:cNvPr id="80" name="直線コネクタ 79"/>
        <xdr:cNvCxnSpPr/>
      </xdr:nvCxnSpPr>
      <xdr:spPr>
        <a:xfrm>
          <a:off x="1130300" y="60220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148099</xdr:rowOff>
    </xdr:from>
    <xdr:ext cx="405111" cy="259045"/>
    <xdr:sp macro="" textlink="">
      <xdr:nvSpPr>
        <xdr:cNvPr id="85" name="n_1mainValue【道路】&#10;有形固定資産減価償却率"/>
        <xdr:cNvSpPr txBox="1"/>
      </xdr:nvSpPr>
      <xdr:spPr>
        <a:xfrm>
          <a:off x="35820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129811</xdr:rowOff>
    </xdr:from>
    <xdr:ext cx="405111" cy="259045"/>
    <xdr:sp macro="" textlink="">
      <xdr:nvSpPr>
        <xdr:cNvPr id="86" name="n_2mainValue【道路】&#10;有形固定資産減価償却率"/>
        <xdr:cNvSpPr txBox="1"/>
      </xdr:nvSpPr>
      <xdr:spPr>
        <a:xfrm>
          <a:off x="2705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118381</xdr:rowOff>
    </xdr:from>
    <xdr:ext cx="405111" cy="259045"/>
    <xdr:sp macro="" textlink="">
      <xdr:nvSpPr>
        <xdr:cNvPr id="87" name="n_3mainValue【道路】&#10;有形固定資産減価償却率"/>
        <xdr:cNvSpPr txBox="1"/>
      </xdr:nvSpPr>
      <xdr:spPr>
        <a:xfrm>
          <a:off x="1816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88663</xdr:rowOff>
    </xdr:from>
    <xdr:ext cx="405111" cy="259045"/>
    <xdr:sp macro="" textlink="">
      <xdr:nvSpPr>
        <xdr:cNvPr id="88" name="n_4mainValue【道路】&#10;有形固定資産減価償却率"/>
        <xdr:cNvSpPr txBox="1"/>
      </xdr:nvSpPr>
      <xdr:spPr>
        <a:xfrm>
          <a:off x="927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165132</xdr:rowOff>
    </xdr:from>
    <xdr:to>
      <xdr:col>55</xdr:col>
      <xdr:colOff>50800</xdr:colOff>
      <xdr:row>41</xdr:row>
      <xdr:rowOff>95282</xdr:rowOff>
    </xdr:to>
    <xdr:sp macro="" textlink="">
      <xdr:nvSpPr>
        <xdr:cNvPr id="128" name="楕円 127"/>
        <xdr:cNvSpPr/>
      </xdr:nvSpPr>
      <xdr:spPr>
        <a:xfrm>
          <a:off x="10426700" y="70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80059</xdr:rowOff>
    </xdr:from>
    <xdr:ext cx="469744" cy="259045"/>
    <xdr:sp macro="" textlink="">
      <xdr:nvSpPr>
        <xdr:cNvPr id="129" name="【道路】&#10;一人当たり延長該当値テキスト"/>
        <xdr:cNvSpPr txBox="1"/>
      </xdr:nvSpPr>
      <xdr:spPr>
        <a:xfrm>
          <a:off x="10515600" y="69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166865</xdr:rowOff>
    </xdr:from>
    <xdr:to>
      <xdr:col>50</xdr:col>
      <xdr:colOff>165100</xdr:colOff>
      <xdr:row>41</xdr:row>
      <xdr:rowOff>97015</xdr:rowOff>
    </xdr:to>
    <xdr:sp macro="" textlink="">
      <xdr:nvSpPr>
        <xdr:cNvPr id="130" name="楕円 129"/>
        <xdr:cNvSpPr/>
      </xdr:nvSpPr>
      <xdr:spPr>
        <a:xfrm>
          <a:off x="95885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44482</xdr:rowOff>
    </xdr:from>
    <xdr:to>
      <xdr:col>55</xdr:col>
      <xdr:colOff>0</xdr:colOff>
      <xdr:row>41</xdr:row>
      <xdr:rowOff>46215</xdr:rowOff>
    </xdr:to>
    <xdr:cxnSp macro="">
      <xdr:nvCxnSpPr>
        <xdr:cNvPr id="131" name="直線コネクタ 130"/>
        <xdr:cNvCxnSpPr/>
      </xdr:nvCxnSpPr>
      <xdr:spPr>
        <a:xfrm flipV="1">
          <a:off x="9639300" y="7073932"/>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168008</xdr:rowOff>
    </xdr:from>
    <xdr:to>
      <xdr:col>46</xdr:col>
      <xdr:colOff>38100</xdr:colOff>
      <xdr:row>41</xdr:row>
      <xdr:rowOff>98158</xdr:rowOff>
    </xdr:to>
    <xdr:sp macro="" textlink="">
      <xdr:nvSpPr>
        <xdr:cNvPr id="132" name="楕円 131"/>
        <xdr:cNvSpPr/>
      </xdr:nvSpPr>
      <xdr:spPr>
        <a:xfrm>
          <a:off x="8699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46215</xdr:rowOff>
    </xdr:from>
    <xdr:to>
      <xdr:col>50</xdr:col>
      <xdr:colOff>114300</xdr:colOff>
      <xdr:row>41</xdr:row>
      <xdr:rowOff>47358</xdr:rowOff>
    </xdr:to>
    <xdr:cxnSp macro="">
      <xdr:nvCxnSpPr>
        <xdr:cNvPr id="133" name="直線コネクタ 132"/>
        <xdr:cNvCxnSpPr/>
      </xdr:nvCxnSpPr>
      <xdr:spPr>
        <a:xfrm flipV="1">
          <a:off x="8750300" y="70756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168751</xdr:rowOff>
    </xdr:from>
    <xdr:to>
      <xdr:col>41</xdr:col>
      <xdr:colOff>101600</xdr:colOff>
      <xdr:row>41</xdr:row>
      <xdr:rowOff>98901</xdr:rowOff>
    </xdr:to>
    <xdr:sp macro="" textlink="">
      <xdr:nvSpPr>
        <xdr:cNvPr id="134" name="楕円 133"/>
        <xdr:cNvSpPr/>
      </xdr:nvSpPr>
      <xdr:spPr>
        <a:xfrm>
          <a:off x="7810500" y="70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47358</xdr:rowOff>
    </xdr:from>
    <xdr:to>
      <xdr:col>45</xdr:col>
      <xdr:colOff>177800</xdr:colOff>
      <xdr:row>41</xdr:row>
      <xdr:rowOff>48101</xdr:rowOff>
    </xdr:to>
    <xdr:cxnSp macro="">
      <xdr:nvCxnSpPr>
        <xdr:cNvPr id="135" name="直線コネクタ 134"/>
        <xdr:cNvCxnSpPr/>
      </xdr:nvCxnSpPr>
      <xdr:spPr>
        <a:xfrm flipV="1">
          <a:off x="7861300" y="707680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169190</xdr:rowOff>
    </xdr:from>
    <xdr:to>
      <xdr:col>36</xdr:col>
      <xdr:colOff>165100</xdr:colOff>
      <xdr:row>41</xdr:row>
      <xdr:rowOff>99340</xdr:rowOff>
    </xdr:to>
    <xdr:sp macro="" textlink="">
      <xdr:nvSpPr>
        <xdr:cNvPr id="136" name="楕円 135"/>
        <xdr:cNvSpPr/>
      </xdr:nvSpPr>
      <xdr:spPr>
        <a:xfrm>
          <a:off x="6921500" y="70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48101</xdr:rowOff>
    </xdr:from>
    <xdr:to>
      <xdr:col>41</xdr:col>
      <xdr:colOff>50800</xdr:colOff>
      <xdr:row>41</xdr:row>
      <xdr:rowOff>48540</xdr:rowOff>
    </xdr:to>
    <xdr:cxnSp macro="">
      <xdr:nvCxnSpPr>
        <xdr:cNvPr id="137" name="直線コネクタ 136"/>
        <xdr:cNvCxnSpPr/>
      </xdr:nvCxnSpPr>
      <xdr:spPr>
        <a:xfrm flipV="1">
          <a:off x="6972300" y="7077551"/>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88142</xdr:rowOff>
    </xdr:from>
    <xdr:ext cx="469744" cy="259045"/>
    <xdr:sp macro="" textlink="">
      <xdr:nvSpPr>
        <xdr:cNvPr id="142" name="n_1mainValue【道路】&#10;一人当たり延長"/>
        <xdr:cNvSpPr txBox="1"/>
      </xdr:nvSpPr>
      <xdr:spPr>
        <a:xfrm>
          <a:off x="9391727" y="71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89285</xdr:rowOff>
    </xdr:from>
    <xdr:ext cx="469744" cy="259045"/>
    <xdr:sp macro="" textlink="">
      <xdr:nvSpPr>
        <xdr:cNvPr id="143" name="n_2mainValue【道路】&#10;一人当たり延長"/>
        <xdr:cNvSpPr txBox="1"/>
      </xdr:nvSpPr>
      <xdr:spPr>
        <a:xfrm>
          <a:off x="85154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90028</xdr:rowOff>
    </xdr:from>
    <xdr:ext cx="469744" cy="259045"/>
    <xdr:sp macro="" textlink="">
      <xdr:nvSpPr>
        <xdr:cNvPr id="144" name="n_3mainValue【道路】&#10;一人当たり延長"/>
        <xdr:cNvSpPr txBox="1"/>
      </xdr:nvSpPr>
      <xdr:spPr>
        <a:xfrm>
          <a:off x="7626427" y="71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90467</xdr:rowOff>
    </xdr:from>
    <xdr:ext cx="469744" cy="259045"/>
    <xdr:sp macro="" textlink="">
      <xdr:nvSpPr>
        <xdr:cNvPr id="145" name="n_4mainValue【道路】&#10;一人当たり延長"/>
        <xdr:cNvSpPr txBox="1"/>
      </xdr:nvSpPr>
      <xdr:spPr>
        <a:xfrm>
          <a:off x="6737427" y="71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89" name="楕円 188"/>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145324</xdr:rowOff>
    </xdr:to>
    <xdr:cxnSp macro="">
      <xdr:nvCxnSpPr>
        <xdr:cNvPr id="190" name="直線コネクタ 189"/>
        <xdr:cNvCxnSpPr/>
      </xdr:nvCxnSpPr>
      <xdr:spPr>
        <a:xfrm>
          <a:off x="3797300" y="103996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133894</xdr:rowOff>
    </xdr:to>
    <xdr:cxnSp macro="">
      <xdr:nvCxnSpPr>
        <xdr:cNvPr id="192" name="直線コネクタ 191"/>
        <xdr:cNvCxnSpPr/>
      </xdr:nvCxnSpPr>
      <xdr:spPr>
        <a:xfrm flipV="1">
          <a:off x="2908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3" name="楕円 192"/>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146957</xdr:rowOff>
    </xdr:to>
    <xdr:cxnSp macro="">
      <xdr:nvCxnSpPr>
        <xdr:cNvPr id="194" name="直線コネクタ 193"/>
        <xdr:cNvCxnSpPr/>
      </xdr:nvCxnSpPr>
      <xdr:spPr>
        <a:xfrm flipV="1">
          <a:off x="2019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146957</xdr:rowOff>
    </xdr:to>
    <xdr:cxnSp macro="">
      <xdr:nvCxnSpPr>
        <xdr:cNvPr id="196" name="直線コネクタ 195"/>
        <xdr:cNvCxnSpPr/>
      </xdr:nvCxnSpPr>
      <xdr:spPr>
        <a:xfrm>
          <a:off x="1130300" y="1041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1" name="n_1mainValue【橋りょう・トンネル】&#10;有形固定資産減価償却率"/>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2"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3"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119124</xdr:rowOff>
    </xdr:from>
    <xdr:to>
      <xdr:col>55</xdr:col>
      <xdr:colOff>50800</xdr:colOff>
      <xdr:row>64</xdr:row>
      <xdr:rowOff>49274</xdr:rowOff>
    </xdr:to>
    <xdr:sp macro="" textlink="">
      <xdr:nvSpPr>
        <xdr:cNvPr id="244" name="楕円 243"/>
        <xdr:cNvSpPr/>
      </xdr:nvSpPr>
      <xdr:spPr>
        <a:xfrm>
          <a:off x="10426700" y="109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34051</xdr:rowOff>
    </xdr:from>
    <xdr:ext cx="534377" cy="259045"/>
    <xdr:sp macro="" textlink="">
      <xdr:nvSpPr>
        <xdr:cNvPr id="245" name="【橋りょう・トンネル】&#10;一人当たり有形固定資産（償却資産）額該当値テキスト"/>
        <xdr:cNvSpPr txBox="1"/>
      </xdr:nvSpPr>
      <xdr:spPr>
        <a:xfrm>
          <a:off x="10515600" y="108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119729</xdr:rowOff>
    </xdr:from>
    <xdr:to>
      <xdr:col>50</xdr:col>
      <xdr:colOff>165100</xdr:colOff>
      <xdr:row>64</xdr:row>
      <xdr:rowOff>49879</xdr:rowOff>
    </xdr:to>
    <xdr:sp macro="" textlink="">
      <xdr:nvSpPr>
        <xdr:cNvPr id="246" name="楕円 245"/>
        <xdr:cNvSpPr/>
      </xdr:nvSpPr>
      <xdr:spPr>
        <a:xfrm>
          <a:off x="9588500" y="109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169924</xdr:rowOff>
    </xdr:from>
    <xdr:to>
      <xdr:col>55</xdr:col>
      <xdr:colOff>0</xdr:colOff>
      <xdr:row>63</xdr:row>
      <xdr:rowOff>170529</xdr:rowOff>
    </xdr:to>
    <xdr:cxnSp macro="">
      <xdr:nvCxnSpPr>
        <xdr:cNvPr id="247" name="直線コネクタ 246"/>
        <xdr:cNvCxnSpPr/>
      </xdr:nvCxnSpPr>
      <xdr:spPr>
        <a:xfrm flipV="1">
          <a:off x="9639300" y="10971274"/>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124291</xdr:rowOff>
    </xdr:from>
    <xdr:to>
      <xdr:col>46</xdr:col>
      <xdr:colOff>38100</xdr:colOff>
      <xdr:row>64</xdr:row>
      <xdr:rowOff>54441</xdr:rowOff>
    </xdr:to>
    <xdr:sp macro="" textlink="">
      <xdr:nvSpPr>
        <xdr:cNvPr id="248" name="楕円 247"/>
        <xdr:cNvSpPr/>
      </xdr:nvSpPr>
      <xdr:spPr>
        <a:xfrm>
          <a:off x="8699500" y="109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170529</xdr:rowOff>
    </xdr:from>
    <xdr:to>
      <xdr:col>50</xdr:col>
      <xdr:colOff>114300</xdr:colOff>
      <xdr:row>64</xdr:row>
      <xdr:rowOff>3641</xdr:rowOff>
    </xdr:to>
    <xdr:cxnSp macro="">
      <xdr:nvCxnSpPr>
        <xdr:cNvPr id="249" name="直線コネクタ 248"/>
        <xdr:cNvCxnSpPr/>
      </xdr:nvCxnSpPr>
      <xdr:spPr>
        <a:xfrm flipV="1">
          <a:off x="8750300" y="10971879"/>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127395</xdr:rowOff>
    </xdr:from>
    <xdr:to>
      <xdr:col>41</xdr:col>
      <xdr:colOff>101600</xdr:colOff>
      <xdr:row>64</xdr:row>
      <xdr:rowOff>57545</xdr:rowOff>
    </xdr:to>
    <xdr:sp macro="" textlink="">
      <xdr:nvSpPr>
        <xdr:cNvPr id="250" name="楕円 249"/>
        <xdr:cNvSpPr/>
      </xdr:nvSpPr>
      <xdr:spPr>
        <a:xfrm>
          <a:off x="7810500" y="10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3641</xdr:rowOff>
    </xdr:from>
    <xdr:to>
      <xdr:col>45</xdr:col>
      <xdr:colOff>177800</xdr:colOff>
      <xdr:row>64</xdr:row>
      <xdr:rowOff>6745</xdr:rowOff>
    </xdr:to>
    <xdr:cxnSp macro="">
      <xdr:nvCxnSpPr>
        <xdr:cNvPr id="251" name="直線コネクタ 250"/>
        <xdr:cNvCxnSpPr/>
      </xdr:nvCxnSpPr>
      <xdr:spPr>
        <a:xfrm flipV="1">
          <a:off x="7861300" y="10976441"/>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128171</xdr:rowOff>
    </xdr:from>
    <xdr:to>
      <xdr:col>36</xdr:col>
      <xdr:colOff>165100</xdr:colOff>
      <xdr:row>64</xdr:row>
      <xdr:rowOff>58321</xdr:rowOff>
    </xdr:to>
    <xdr:sp macro="" textlink="">
      <xdr:nvSpPr>
        <xdr:cNvPr id="252" name="楕円 251"/>
        <xdr:cNvSpPr/>
      </xdr:nvSpPr>
      <xdr:spPr>
        <a:xfrm>
          <a:off x="6921500" y="10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6745</xdr:rowOff>
    </xdr:from>
    <xdr:to>
      <xdr:col>41</xdr:col>
      <xdr:colOff>50800</xdr:colOff>
      <xdr:row>64</xdr:row>
      <xdr:rowOff>7521</xdr:rowOff>
    </xdr:to>
    <xdr:cxnSp macro="">
      <xdr:nvCxnSpPr>
        <xdr:cNvPr id="253" name="直線コネクタ 252"/>
        <xdr:cNvCxnSpPr/>
      </xdr:nvCxnSpPr>
      <xdr:spPr>
        <a:xfrm flipV="1">
          <a:off x="6972300" y="10979545"/>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41006</xdr:rowOff>
    </xdr:from>
    <xdr:ext cx="534377" cy="259045"/>
    <xdr:sp macro="" textlink="">
      <xdr:nvSpPr>
        <xdr:cNvPr id="258" name="n_1mainValue【橋りょう・トンネル】&#10;一人当たり有形固定資産（償却資産）額"/>
        <xdr:cNvSpPr txBox="1"/>
      </xdr:nvSpPr>
      <xdr:spPr>
        <a:xfrm>
          <a:off x="9359411" y="1101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45568</xdr:rowOff>
    </xdr:from>
    <xdr:ext cx="534377" cy="259045"/>
    <xdr:sp macro="" textlink="">
      <xdr:nvSpPr>
        <xdr:cNvPr id="259" name="n_2mainValue【橋りょう・トンネル】&#10;一人当たり有形固定資産（償却資産）額"/>
        <xdr:cNvSpPr txBox="1"/>
      </xdr:nvSpPr>
      <xdr:spPr>
        <a:xfrm>
          <a:off x="8483111" y="110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48672</xdr:rowOff>
    </xdr:from>
    <xdr:ext cx="534377" cy="259045"/>
    <xdr:sp macro="" textlink="">
      <xdr:nvSpPr>
        <xdr:cNvPr id="260" name="n_3mainValue【橋りょう・トンネル】&#10;一人当たり有形固定資産（償却資産）額"/>
        <xdr:cNvSpPr txBox="1"/>
      </xdr:nvSpPr>
      <xdr:spPr>
        <a:xfrm>
          <a:off x="7594111" y="11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49448</xdr:rowOff>
    </xdr:from>
    <xdr:ext cx="534377" cy="259045"/>
    <xdr:sp macro="" textlink="">
      <xdr:nvSpPr>
        <xdr:cNvPr id="261" name="n_4mainValue【橋りょう・トンネル】&#10;一人当たり有形固定資産（償却資産）額"/>
        <xdr:cNvSpPr txBox="1"/>
      </xdr:nvSpPr>
      <xdr:spPr>
        <a:xfrm>
          <a:off x="6705111" y="110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302" name="楕円 301"/>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303" name="【公営住宅】&#10;有形固定資産減価償却率該当値テキスト"/>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304" name="楕円 303"/>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64770</xdr:rowOff>
    </xdr:to>
    <xdr:cxnSp macro="">
      <xdr:nvCxnSpPr>
        <xdr:cNvPr id="305" name="直線コネクタ 304"/>
        <xdr:cNvCxnSpPr/>
      </xdr:nvCxnSpPr>
      <xdr:spPr>
        <a:xfrm>
          <a:off x="3797300" y="14801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154939</xdr:rowOff>
    </xdr:from>
    <xdr:to>
      <xdr:col>15</xdr:col>
      <xdr:colOff>101600</xdr:colOff>
      <xdr:row>86</xdr:row>
      <xdr:rowOff>85089</xdr:rowOff>
    </xdr:to>
    <xdr:sp macro="" textlink="">
      <xdr:nvSpPr>
        <xdr:cNvPr id="306" name="楕円 305"/>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57150</xdr:rowOff>
    </xdr:to>
    <xdr:cxnSp macro="">
      <xdr:nvCxnSpPr>
        <xdr:cNvPr id="307" name="直線コネクタ 306"/>
        <xdr:cNvCxnSpPr/>
      </xdr:nvCxnSpPr>
      <xdr:spPr>
        <a:xfrm>
          <a:off x="2908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120650</xdr:rowOff>
    </xdr:from>
    <xdr:to>
      <xdr:col>10</xdr:col>
      <xdr:colOff>165100</xdr:colOff>
      <xdr:row>86</xdr:row>
      <xdr:rowOff>50800</xdr:rowOff>
    </xdr:to>
    <xdr:sp macro="" textlink="">
      <xdr:nvSpPr>
        <xdr:cNvPr id="308" name="楕円 307"/>
        <xdr:cNvSpPr/>
      </xdr:nvSpPr>
      <xdr:spPr>
        <a:xfrm>
          <a:off x="196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0</xdr:rowOff>
    </xdr:from>
    <xdr:to>
      <xdr:col>15</xdr:col>
      <xdr:colOff>50800</xdr:colOff>
      <xdr:row>86</xdr:row>
      <xdr:rowOff>34289</xdr:rowOff>
    </xdr:to>
    <xdr:cxnSp macro="">
      <xdr:nvCxnSpPr>
        <xdr:cNvPr id="309" name="直線コネクタ 308"/>
        <xdr:cNvCxnSpPr/>
      </xdr:nvCxnSpPr>
      <xdr:spPr>
        <a:xfrm>
          <a:off x="2019300" y="14744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84455</xdr:rowOff>
    </xdr:from>
    <xdr:to>
      <xdr:col>6</xdr:col>
      <xdr:colOff>38100</xdr:colOff>
      <xdr:row>86</xdr:row>
      <xdr:rowOff>14605</xdr:rowOff>
    </xdr:to>
    <xdr:sp macro="" textlink="">
      <xdr:nvSpPr>
        <xdr:cNvPr id="310" name="楕円 309"/>
        <xdr:cNvSpPr/>
      </xdr:nvSpPr>
      <xdr:spPr>
        <a:xfrm>
          <a:off x="107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135255</xdr:rowOff>
    </xdr:from>
    <xdr:to>
      <xdr:col>10</xdr:col>
      <xdr:colOff>114300</xdr:colOff>
      <xdr:row>86</xdr:row>
      <xdr:rowOff>0</xdr:rowOff>
    </xdr:to>
    <xdr:cxnSp macro="">
      <xdr:nvCxnSpPr>
        <xdr:cNvPr id="311" name="直線コネクタ 310"/>
        <xdr:cNvCxnSpPr/>
      </xdr:nvCxnSpPr>
      <xdr:spPr>
        <a:xfrm>
          <a:off x="1130300" y="1470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316" name="n_1mainValue【公営住宅】&#10;有形固定資産減価償却率"/>
        <xdr:cNvSpPr txBox="1"/>
      </xdr:nvSpPr>
      <xdr:spPr>
        <a:xfrm>
          <a:off x="3582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317" name="n_2mainValue【公営住宅】&#10;有形固定資産減価償却率"/>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41927</xdr:rowOff>
    </xdr:from>
    <xdr:ext cx="405111" cy="259045"/>
    <xdr:sp macro="" textlink="">
      <xdr:nvSpPr>
        <xdr:cNvPr id="318" name="n_3mainValue【公営住宅】&#10;有形固定資産減価償却率"/>
        <xdr:cNvSpPr txBox="1"/>
      </xdr:nvSpPr>
      <xdr:spPr>
        <a:xfrm>
          <a:off x="1816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5732</xdr:rowOff>
    </xdr:from>
    <xdr:ext cx="405111" cy="259045"/>
    <xdr:sp macro="" textlink="">
      <xdr:nvSpPr>
        <xdr:cNvPr id="319" name="n_4mainValue【公営住宅】&#10;有形固定資産減価償却率"/>
        <xdr:cNvSpPr txBox="1"/>
      </xdr:nvSpPr>
      <xdr:spPr>
        <a:xfrm>
          <a:off x="927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45593</xdr:rowOff>
    </xdr:from>
    <xdr:to>
      <xdr:col>55</xdr:col>
      <xdr:colOff>50800</xdr:colOff>
      <xdr:row>86</xdr:row>
      <xdr:rowOff>147193</xdr:rowOff>
    </xdr:to>
    <xdr:sp macro="" textlink="">
      <xdr:nvSpPr>
        <xdr:cNvPr id="359" name="楕円 358"/>
        <xdr:cNvSpPr/>
      </xdr:nvSpPr>
      <xdr:spPr>
        <a:xfrm>
          <a:off x="104267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131970</xdr:rowOff>
    </xdr:from>
    <xdr:ext cx="469744" cy="259045"/>
    <xdr:sp macro="" textlink="">
      <xdr:nvSpPr>
        <xdr:cNvPr id="360" name="【公営住宅】&#10;一人当たり面積該当値テキスト"/>
        <xdr:cNvSpPr txBox="1"/>
      </xdr:nvSpPr>
      <xdr:spPr>
        <a:xfrm>
          <a:off x="10515600" y="1470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45783</xdr:rowOff>
    </xdr:from>
    <xdr:to>
      <xdr:col>50</xdr:col>
      <xdr:colOff>165100</xdr:colOff>
      <xdr:row>86</xdr:row>
      <xdr:rowOff>147383</xdr:rowOff>
    </xdr:to>
    <xdr:sp macro="" textlink="">
      <xdr:nvSpPr>
        <xdr:cNvPr id="361" name="楕円 360"/>
        <xdr:cNvSpPr/>
      </xdr:nvSpPr>
      <xdr:spPr>
        <a:xfrm>
          <a:off x="9588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96393</xdr:rowOff>
    </xdr:from>
    <xdr:to>
      <xdr:col>55</xdr:col>
      <xdr:colOff>0</xdr:colOff>
      <xdr:row>86</xdr:row>
      <xdr:rowOff>96583</xdr:rowOff>
    </xdr:to>
    <xdr:cxnSp macro="">
      <xdr:nvCxnSpPr>
        <xdr:cNvPr id="362" name="直線コネクタ 361"/>
        <xdr:cNvCxnSpPr/>
      </xdr:nvCxnSpPr>
      <xdr:spPr>
        <a:xfrm flipV="1">
          <a:off x="9639300" y="148410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45783</xdr:rowOff>
    </xdr:from>
    <xdr:to>
      <xdr:col>46</xdr:col>
      <xdr:colOff>38100</xdr:colOff>
      <xdr:row>86</xdr:row>
      <xdr:rowOff>147383</xdr:rowOff>
    </xdr:to>
    <xdr:sp macro="" textlink="">
      <xdr:nvSpPr>
        <xdr:cNvPr id="363" name="楕円 362"/>
        <xdr:cNvSpPr/>
      </xdr:nvSpPr>
      <xdr:spPr>
        <a:xfrm>
          <a:off x="8699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96583</xdr:rowOff>
    </xdr:from>
    <xdr:to>
      <xdr:col>50</xdr:col>
      <xdr:colOff>114300</xdr:colOff>
      <xdr:row>86</xdr:row>
      <xdr:rowOff>96583</xdr:rowOff>
    </xdr:to>
    <xdr:cxnSp macro="">
      <xdr:nvCxnSpPr>
        <xdr:cNvPr id="364" name="直線コネクタ 363"/>
        <xdr:cNvCxnSpPr/>
      </xdr:nvCxnSpPr>
      <xdr:spPr>
        <a:xfrm>
          <a:off x="8750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5" name="楕円 364"/>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96583</xdr:rowOff>
    </xdr:from>
    <xdr:to>
      <xdr:col>45</xdr:col>
      <xdr:colOff>177800</xdr:colOff>
      <xdr:row>86</xdr:row>
      <xdr:rowOff>96583</xdr:rowOff>
    </xdr:to>
    <xdr:cxnSp macro="">
      <xdr:nvCxnSpPr>
        <xdr:cNvPr id="366" name="直線コネクタ 365"/>
        <xdr:cNvCxnSpPr/>
      </xdr:nvCxnSpPr>
      <xdr:spPr>
        <a:xfrm>
          <a:off x="7861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7" name="楕円 366"/>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68" name="直線コネクタ 367"/>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138510</xdr:rowOff>
    </xdr:from>
    <xdr:ext cx="469744" cy="259045"/>
    <xdr:sp macro="" textlink="">
      <xdr:nvSpPr>
        <xdr:cNvPr id="373" name="n_1mainValue【公営住宅】&#10;一人当たり面積"/>
        <xdr:cNvSpPr txBox="1"/>
      </xdr:nvSpPr>
      <xdr:spPr>
        <a:xfrm>
          <a:off x="93917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138510</xdr:rowOff>
    </xdr:from>
    <xdr:ext cx="469744" cy="259045"/>
    <xdr:sp macro="" textlink="">
      <xdr:nvSpPr>
        <xdr:cNvPr id="374" name="n_2mainValue【公営住宅】&#10;一人当たり面積"/>
        <xdr:cNvSpPr txBox="1"/>
      </xdr:nvSpPr>
      <xdr:spPr>
        <a:xfrm>
          <a:off x="8515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5" name="n_3mainValue【公営住宅】&#10;一人当たり面積"/>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6" name="n_4mainValue【公営住宅】&#10;一人当たり面積"/>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137160</xdr:rowOff>
    </xdr:from>
    <xdr:to>
      <xdr:col>85</xdr:col>
      <xdr:colOff>177800</xdr:colOff>
      <xdr:row>38</xdr:row>
      <xdr:rowOff>67310</xdr:rowOff>
    </xdr:to>
    <xdr:sp macro="" textlink="">
      <xdr:nvSpPr>
        <xdr:cNvPr id="432" name="楕円 431"/>
        <xdr:cNvSpPr/>
      </xdr:nvSpPr>
      <xdr:spPr>
        <a:xfrm>
          <a:off x="16268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115587</xdr:rowOff>
    </xdr:from>
    <xdr:ext cx="405111" cy="259045"/>
    <xdr:sp macro="" textlink="">
      <xdr:nvSpPr>
        <xdr:cNvPr id="433" name="【認定こども園・幼稚園・保育所】&#10;有形固定資産減価償却率該当値テキスト"/>
        <xdr:cNvSpPr txBox="1"/>
      </xdr:nvSpPr>
      <xdr:spPr>
        <a:xfrm>
          <a:off x="16357600" y="645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104140</xdr:rowOff>
    </xdr:from>
    <xdr:to>
      <xdr:col>81</xdr:col>
      <xdr:colOff>101600</xdr:colOff>
      <xdr:row>38</xdr:row>
      <xdr:rowOff>34290</xdr:rowOff>
    </xdr:to>
    <xdr:sp macro="" textlink="">
      <xdr:nvSpPr>
        <xdr:cNvPr id="434" name="楕円 433"/>
        <xdr:cNvSpPr/>
      </xdr:nvSpPr>
      <xdr:spPr>
        <a:xfrm>
          <a:off x="15430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154940</xdr:rowOff>
    </xdr:from>
    <xdr:to>
      <xdr:col>85</xdr:col>
      <xdr:colOff>127000</xdr:colOff>
      <xdr:row>38</xdr:row>
      <xdr:rowOff>16510</xdr:rowOff>
    </xdr:to>
    <xdr:cxnSp macro="">
      <xdr:nvCxnSpPr>
        <xdr:cNvPr id="435" name="直線コネクタ 434"/>
        <xdr:cNvCxnSpPr/>
      </xdr:nvCxnSpPr>
      <xdr:spPr>
        <a:xfrm>
          <a:off x="15481300" y="649859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72390</xdr:rowOff>
    </xdr:from>
    <xdr:to>
      <xdr:col>76</xdr:col>
      <xdr:colOff>165100</xdr:colOff>
      <xdr:row>38</xdr:row>
      <xdr:rowOff>2540</xdr:rowOff>
    </xdr:to>
    <xdr:sp macro="" textlink="">
      <xdr:nvSpPr>
        <xdr:cNvPr id="436" name="楕円 435"/>
        <xdr:cNvSpPr/>
      </xdr:nvSpPr>
      <xdr:spPr>
        <a:xfrm>
          <a:off x="1454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123190</xdr:rowOff>
    </xdr:from>
    <xdr:to>
      <xdr:col>81</xdr:col>
      <xdr:colOff>50800</xdr:colOff>
      <xdr:row>37</xdr:row>
      <xdr:rowOff>154940</xdr:rowOff>
    </xdr:to>
    <xdr:cxnSp macro="">
      <xdr:nvCxnSpPr>
        <xdr:cNvPr id="437" name="直線コネクタ 436"/>
        <xdr:cNvCxnSpPr/>
      </xdr:nvCxnSpPr>
      <xdr:spPr>
        <a:xfrm>
          <a:off x="14592300" y="646684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73660</xdr:rowOff>
    </xdr:from>
    <xdr:to>
      <xdr:col>72</xdr:col>
      <xdr:colOff>38100</xdr:colOff>
      <xdr:row>38</xdr:row>
      <xdr:rowOff>3810</xdr:rowOff>
    </xdr:to>
    <xdr:sp macro="" textlink="">
      <xdr:nvSpPr>
        <xdr:cNvPr id="438" name="楕円 437"/>
        <xdr:cNvSpPr/>
      </xdr:nvSpPr>
      <xdr:spPr>
        <a:xfrm>
          <a:off x="13652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123190</xdr:rowOff>
    </xdr:from>
    <xdr:to>
      <xdr:col>76</xdr:col>
      <xdr:colOff>114300</xdr:colOff>
      <xdr:row>37</xdr:row>
      <xdr:rowOff>124460</xdr:rowOff>
    </xdr:to>
    <xdr:cxnSp macro="">
      <xdr:nvCxnSpPr>
        <xdr:cNvPr id="439" name="直線コネクタ 438"/>
        <xdr:cNvCxnSpPr/>
      </xdr:nvCxnSpPr>
      <xdr:spPr>
        <a:xfrm flipV="1">
          <a:off x="13703300" y="64668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38100</xdr:rowOff>
    </xdr:from>
    <xdr:to>
      <xdr:col>67</xdr:col>
      <xdr:colOff>101600</xdr:colOff>
      <xdr:row>37</xdr:row>
      <xdr:rowOff>139700</xdr:rowOff>
    </xdr:to>
    <xdr:sp macro="" textlink="">
      <xdr:nvSpPr>
        <xdr:cNvPr id="440" name="楕円 439"/>
        <xdr:cNvSpPr/>
      </xdr:nvSpPr>
      <xdr:spPr>
        <a:xfrm>
          <a:off x="12763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88900</xdr:rowOff>
    </xdr:from>
    <xdr:to>
      <xdr:col>71</xdr:col>
      <xdr:colOff>177800</xdr:colOff>
      <xdr:row>37</xdr:row>
      <xdr:rowOff>124460</xdr:rowOff>
    </xdr:to>
    <xdr:cxnSp macro="">
      <xdr:nvCxnSpPr>
        <xdr:cNvPr id="441" name="直線コネクタ 440"/>
        <xdr:cNvCxnSpPr/>
      </xdr:nvCxnSpPr>
      <xdr:spPr>
        <a:xfrm>
          <a:off x="12814300" y="643255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25417</xdr:rowOff>
    </xdr:from>
    <xdr:ext cx="405111" cy="259045"/>
    <xdr:sp macro="" textlink="">
      <xdr:nvSpPr>
        <xdr:cNvPr id="446" name="n_1mainValue【認定こども園・幼稚園・保育所】&#10;有形固定資産減価償却率"/>
        <xdr:cNvSpPr txBox="1"/>
      </xdr:nvSpPr>
      <xdr:spPr>
        <a:xfrm>
          <a:off x="152660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165117</xdr:rowOff>
    </xdr:from>
    <xdr:ext cx="405111" cy="259045"/>
    <xdr:sp macro="" textlink="">
      <xdr:nvSpPr>
        <xdr:cNvPr id="447" name="n_2mainValue【認定こども園・幼稚園・保育所】&#10;有形固定資産減価償却率"/>
        <xdr:cNvSpPr txBox="1"/>
      </xdr:nvSpPr>
      <xdr:spPr>
        <a:xfrm>
          <a:off x="14389744" y="650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166387</xdr:rowOff>
    </xdr:from>
    <xdr:ext cx="405111" cy="259045"/>
    <xdr:sp macro="" textlink="">
      <xdr:nvSpPr>
        <xdr:cNvPr id="448" name="n_3mainValue【認定こども園・幼稚園・保育所】&#10;有形固定資産減価償却率"/>
        <xdr:cNvSpPr txBox="1"/>
      </xdr:nvSpPr>
      <xdr:spPr>
        <a:xfrm>
          <a:off x="135007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130827</xdr:rowOff>
    </xdr:from>
    <xdr:ext cx="405111" cy="259045"/>
    <xdr:sp macro="" textlink="">
      <xdr:nvSpPr>
        <xdr:cNvPr id="449" name="n_4mainValue【認定こども園・幼稚園・保育所】&#10;有形固定資産減価償却率"/>
        <xdr:cNvSpPr txBox="1"/>
      </xdr:nvSpPr>
      <xdr:spPr>
        <a:xfrm>
          <a:off x="12611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35560</xdr:rowOff>
    </xdr:from>
    <xdr:to>
      <xdr:col>116</xdr:col>
      <xdr:colOff>114300</xdr:colOff>
      <xdr:row>41</xdr:row>
      <xdr:rowOff>137160</xdr:rowOff>
    </xdr:to>
    <xdr:sp macro="" textlink="">
      <xdr:nvSpPr>
        <xdr:cNvPr id="489" name="楕円 488"/>
        <xdr:cNvSpPr/>
      </xdr:nvSpPr>
      <xdr:spPr>
        <a:xfrm>
          <a:off x="22110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0"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1" name="楕円 49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86360</xdr:rowOff>
    </xdr:from>
    <xdr:to>
      <xdr:col>116</xdr:col>
      <xdr:colOff>63500</xdr:colOff>
      <xdr:row>41</xdr:row>
      <xdr:rowOff>87630</xdr:rowOff>
    </xdr:to>
    <xdr:cxnSp macro="">
      <xdr:nvCxnSpPr>
        <xdr:cNvPr id="492" name="直線コネクタ 491"/>
        <xdr:cNvCxnSpPr/>
      </xdr:nvCxnSpPr>
      <xdr:spPr>
        <a:xfrm flipV="1">
          <a:off x="21323300" y="71158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3" name="楕円 492"/>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94" name="直線コネクタ 493"/>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5" name="楕円 494"/>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96" name="直線コネクタ 495"/>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497" name="楕円 496"/>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498" name="直線コネクタ 497"/>
        <xdr:cNvCxnSpPr/>
      </xdr:nvCxnSpPr>
      <xdr:spPr>
        <a:xfrm>
          <a:off x="18656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3"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4"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5"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06" name="n_4mainValue【認定こども園・幼稚園・保育所】&#10;一人当たり面積"/>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7" name="楕円 546"/>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8" name="【学校施設】&#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49" name="楕円 548"/>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91440</xdr:rowOff>
    </xdr:to>
    <xdr:cxnSp macro="">
      <xdr:nvCxnSpPr>
        <xdr:cNvPr id="550" name="直線コネクタ 549"/>
        <xdr:cNvCxnSpPr/>
      </xdr:nvCxnSpPr>
      <xdr:spPr>
        <a:xfrm>
          <a:off x="15481300" y="1054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1" name="楕円 550"/>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91440</xdr:rowOff>
    </xdr:to>
    <xdr:cxnSp macro="">
      <xdr:nvCxnSpPr>
        <xdr:cNvPr id="552" name="直線コネクタ 551"/>
        <xdr:cNvCxnSpPr/>
      </xdr:nvCxnSpPr>
      <xdr:spPr>
        <a:xfrm>
          <a:off x="14592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xdr:rowOff>
    </xdr:from>
    <xdr:to>
      <xdr:col>72</xdr:col>
      <xdr:colOff>38100</xdr:colOff>
      <xdr:row>61</xdr:row>
      <xdr:rowOff>104140</xdr:rowOff>
    </xdr:to>
    <xdr:sp macro="" textlink="">
      <xdr:nvSpPr>
        <xdr:cNvPr id="553" name="楕円 552"/>
        <xdr:cNvSpPr/>
      </xdr:nvSpPr>
      <xdr:spPr>
        <a:xfrm>
          <a:off x="1365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53340</xdr:rowOff>
    </xdr:from>
    <xdr:to>
      <xdr:col>76</xdr:col>
      <xdr:colOff>114300</xdr:colOff>
      <xdr:row>61</xdr:row>
      <xdr:rowOff>91440</xdr:rowOff>
    </xdr:to>
    <xdr:cxnSp macro="">
      <xdr:nvCxnSpPr>
        <xdr:cNvPr id="554" name="直線コネクタ 553"/>
        <xdr:cNvCxnSpPr/>
      </xdr:nvCxnSpPr>
      <xdr:spPr>
        <a:xfrm>
          <a:off x="13703300" y="1051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555" name="楕円 554"/>
        <xdr:cNvSpPr/>
      </xdr:nvSpPr>
      <xdr:spPr>
        <a:xfrm>
          <a:off x="12763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53340</xdr:rowOff>
    </xdr:from>
    <xdr:to>
      <xdr:col>71</xdr:col>
      <xdr:colOff>177800</xdr:colOff>
      <xdr:row>61</xdr:row>
      <xdr:rowOff>112395</xdr:rowOff>
    </xdr:to>
    <xdr:cxnSp macro="">
      <xdr:nvCxnSpPr>
        <xdr:cNvPr id="556" name="直線コネクタ 555"/>
        <xdr:cNvCxnSpPr/>
      </xdr:nvCxnSpPr>
      <xdr:spPr>
        <a:xfrm flipV="1">
          <a:off x="12814300" y="105117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1"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2" name="n_2mainValue【学校施設】&#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95267</xdr:rowOff>
    </xdr:from>
    <xdr:ext cx="405111" cy="259045"/>
    <xdr:sp macro="" textlink="">
      <xdr:nvSpPr>
        <xdr:cNvPr id="563" name="n_3mainValue【学校施設】&#10;有形固定資産減価償却率"/>
        <xdr:cNvSpPr txBox="1"/>
      </xdr:nvSpPr>
      <xdr:spPr>
        <a:xfrm>
          <a:off x="13500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macro="" textlink="">
      <xdr:nvSpPr>
        <xdr:cNvPr id="564" name="n_4mainValue【学校施設】&#10;有形固定資産減価償却率"/>
        <xdr:cNvSpPr txBox="1"/>
      </xdr:nvSpPr>
      <xdr:spPr>
        <a:xfrm>
          <a:off x="12611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38735</xdr:rowOff>
    </xdr:from>
    <xdr:to>
      <xdr:col>116</xdr:col>
      <xdr:colOff>114300</xdr:colOff>
      <xdr:row>62</xdr:row>
      <xdr:rowOff>140335</xdr:rowOff>
    </xdr:to>
    <xdr:sp macro="" textlink="">
      <xdr:nvSpPr>
        <xdr:cNvPr id="605" name="楕円 604"/>
        <xdr:cNvSpPr/>
      </xdr:nvSpPr>
      <xdr:spPr>
        <a:xfrm>
          <a:off x="22110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17162</xdr:rowOff>
    </xdr:from>
    <xdr:ext cx="469744" cy="259045"/>
    <xdr:sp macro="" textlink="">
      <xdr:nvSpPr>
        <xdr:cNvPr id="606" name="【学校施設】&#10;一人当たり面積該当値テキスト"/>
        <xdr:cNvSpPr txBox="1"/>
      </xdr:nvSpPr>
      <xdr:spPr>
        <a:xfrm>
          <a:off x="22199600"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47117</xdr:rowOff>
    </xdr:from>
    <xdr:to>
      <xdr:col>112</xdr:col>
      <xdr:colOff>38100</xdr:colOff>
      <xdr:row>62</xdr:row>
      <xdr:rowOff>148717</xdr:rowOff>
    </xdr:to>
    <xdr:sp macro="" textlink="">
      <xdr:nvSpPr>
        <xdr:cNvPr id="607" name="楕円 606"/>
        <xdr:cNvSpPr/>
      </xdr:nvSpPr>
      <xdr:spPr>
        <a:xfrm>
          <a:off x="212725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89535</xdr:rowOff>
    </xdr:from>
    <xdr:to>
      <xdr:col>116</xdr:col>
      <xdr:colOff>63500</xdr:colOff>
      <xdr:row>62</xdr:row>
      <xdr:rowOff>97917</xdr:rowOff>
    </xdr:to>
    <xdr:cxnSp macro="">
      <xdr:nvCxnSpPr>
        <xdr:cNvPr id="608" name="直線コネクタ 607"/>
        <xdr:cNvCxnSpPr/>
      </xdr:nvCxnSpPr>
      <xdr:spPr>
        <a:xfrm flipV="1">
          <a:off x="21323300" y="1071943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56261</xdr:rowOff>
    </xdr:from>
    <xdr:to>
      <xdr:col>107</xdr:col>
      <xdr:colOff>101600</xdr:colOff>
      <xdr:row>62</xdr:row>
      <xdr:rowOff>157861</xdr:rowOff>
    </xdr:to>
    <xdr:sp macro="" textlink="">
      <xdr:nvSpPr>
        <xdr:cNvPr id="609" name="楕円 608"/>
        <xdr:cNvSpPr/>
      </xdr:nvSpPr>
      <xdr:spPr>
        <a:xfrm>
          <a:off x="20383500" y="10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97917</xdr:rowOff>
    </xdr:from>
    <xdr:to>
      <xdr:col>111</xdr:col>
      <xdr:colOff>177800</xdr:colOff>
      <xdr:row>62</xdr:row>
      <xdr:rowOff>107061</xdr:rowOff>
    </xdr:to>
    <xdr:cxnSp macro="">
      <xdr:nvCxnSpPr>
        <xdr:cNvPr id="610" name="直線コネクタ 609"/>
        <xdr:cNvCxnSpPr/>
      </xdr:nvCxnSpPr>
      <xdr:spPr>
        <a:xfrm flipV="1">
          <a:off x="20434300" y="107278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55499</xdr:rowOff>
    </xdr:from>
    <xdr:to>
      <xdr:col>102</xdr:col>
      <xdr:colOff>165100</xdr:colOff>
      <xdr:row>62</xdr:row>
      <xdr:rowOff>157099</xdr:rowOff>
    </xdr:to>
    <xdr:sp macro="" textlink="">
      <xdr:nvSpPr>
        <xdr:cNvPr id="611" name="楕円 610"/>
        <xdr:cNvSpPr/>
      </xdr:nvSpPr>
      <xdr:spPr>
        <a:xfrm>
          <a:off x="19494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106299</xdr:rowOff>
    </xdr:from>
    <xdr:to>
      <xdr:col>107</xdr:col>
      <xdr:colOff>50800</xdr:colOff>
      <xdr:row>62</xdr:row>
      <xdr:rowOff>107061</xdr:rowOff>
    </xdr:to>
    <xdr:cxnSp macro="">
      <xdr:nvCxnSpPr>
        <xdr:cNvPr id="612" name="直線コネクタ 611"/>
        <xdr:cNvCxnSpPr/>
      </xdr:nvCxnSpPr>
      <xdr:spPr>
        <a:xfrm>
          <a:off x="19545300" y="107361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55499</xdr:rowOff>
    </xdr:from>
    <xdr:to>
      <xdr:col>98</xdr:col>
      <xdr:colOff>38100</xdr:colOff>
      <xdr:row>62</xdr:row>
      <xdr:rowOff>157099</xdr:rowOff>
    </xdr:to>
    <xdr:sp macro="" textlink="">
      <xdr:nvSpPr>
        <xdr:cNvPr id="613" name="楕円 612"/>
        <xdr:cNvSpPr/>
      </xdr:nvSpPr>
      <xdr:spPr>
        <a:xfrm>
          <a:off x="18605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106299</xdr:rowOff>
    </xdr:from>
    <xdr:to>
      <xdr:col>102</xdr:col>
      <xdr:colOff>114300</xdr:colOff>
      <xdr:row>62</xdr:row>
      <xdr:rowOff>106299</xdr:rowOff>
    </xdr:to>
    <xdr:cxnSp macro="">
      <xdr:nvCxnSpPr>
        <xdr:cNvPr id="614" name="直線コネクタ 613"/>
        <xdr:cNvCxnSpPr/>
      </xdr:nvCxnSpPr>
      <xdr:spPr>
        <a:xfrm>
          <a:off x="18656300" y="10736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139844</xdr:rowOff>
    </xdr:from>
    <xdr:ext cx="469744" cy="259045"/>
    <xdr:sp macro="" textlink="">
      <xdr:nvSpPr>
        <xdr:cNvPr id="619" name="n_1mainValue【学校施設】&#10;一人当たり面積"/>
        <xdr:cNvSpPr txBox="1"/>
      </xdr:nvSpPr>
      <xdr:spPr>
        <a:xfrm>
          <a:off x="21075727"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148988</xdr:rowOff>
    </xdr:from>
    <xdr:ext cx="469744" cy="259045"/>
    <xdr:sp macro="" textlink="">
      <xdr:nvSpPr>
        <xdr:cNvPr id="620" name="n_2mainValue【学校施設】&#10;一人当たり面積"/>
        <xdr:cNvSpPr txBox="1"/>
      </xdr:nvSpPr>
      <xdr:spPr>
        <a:xfrm>
          <a:off x="20199427" y="107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148226</xdr:rowOff>
    </xdr:from>
    <xdr:ext cx="469744" cy="259045"/>
    <xdr:sp macro="" textlink="">
      <xdr:nvSpPr>
        <xdr:cNvPr id="621" name="n_3mainValue【学校施設】&#10;一人当たり面積"/>
        <xdr:cNvSpPr txBox="1"/>
      </xdr:nvSpPr>
      <xdr:spPr>
        <a:xfrm>
          <a:off x="19310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148226</xdr:rowOff>
    </xdr:from>
    <xdr:ext cx="469744" cy="259045"/>
    <xdr:sp macro="" textlink="">
      <xdr:nvSpPr>
        <xdr:cNvPr id="622" name="n_4mainValue【学校施設】&#10;一人当たり面積"/>
        <xdr:cNvSpPr txBox="1"/>
      </xdr:nvSpPr>
      <xdr:spPr>
        <a:xfrm>
          <a:off x="18421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0</xdr:rowOff>
    </xdr:from>
    <xdr:to>
      <xdr:col>85</xdr:col>
      <xdr:colOff>177800</xdr:colOff>
      <xdr:row>106</xdr:row>
      <xdr:rowOff>101600</xdr:rowOff>
    </xdr:to>
    <xdr:sp macro="" textlink="">
      <xdr:nvSpPr>
        <xdr:cNvPr id="678" name="楕円 677"/>
        <xdr:cNvSpPr/>
      </xdr:nvSpPr>
      <xdr:spPr>
        <a:xfrm>
          <a:off x="16268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149877</xdr:rowOff>
    </xdr:from>
    <xdr:ext cx="405111" cy="259045"/>
    <xdr:sp macro="" textlink="">
      <xdr:nvSpPr>
        <xdr:cNvPr id="679" name="【公民館】&#10;有形固定資産減価償却率該当値テキスト"/>
        <xdr:cNvSpPr txBox="1"/>
      </xdr:nvSpPr>
      <xdr:spPr>
        <a:xfrm>
          <a:off x="16357600"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148589</xdr:rowOff>
    </xdr:from>
    <xdr:to>
      <xdr:col>81</xdr:col>
      <xdr:colOff>101600</xdr:colOff>
      <xdr:row>106</xdr:row>
      <xdr:rowOff>78739</xdr:rowOff>
    </xdr:to>
    <xdr:sp macro="" textlink="">
      <xdr:nvSpPr>
        <xdr:cNvPr id="680" name="楕円 679"/>
        <xdr:cNvSpPr/>
      </xdr:nvSpPr>
      <xdr:spPr>
        <a:xfrm>
          <a:off x="15430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106</xdr:row>
      <xdr:rowOff>50800</xdr:rowOff>
    </xdr:to>
    <xdr:cxnSp macro="">
      <xdr:nvCxnSpPr>
        <xdr:cNvPr id="681" name="直線コネクタ 680"/>
        <xdr:cNvCxnSpPr/>
      </xdr:nvCxnSpPr>
      <xdr:spPr>
        <a:xfrm>
          <a:off x="15481300" y="18201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115570</xdr:rowOff>
    </xdr:from>
    <xdr:to>
      <xdr:col>76</xdr:col>
      <xdr:colOff>165100</xdr:colOff>
      <xdr:row>106</xdr:row>
      <xdr:rowOff>45720</xdr:rowOff>
    </xdr:to>
    <xdr:sp macro="" textlink="">
      <xdr:nvSpPr>
        <xdr:cNvPr id="682" name="楕円 681"/>
        <xdr:cNvSpPr/>
      </xdr:nvSpPr>
      <xdr:spPr>
        <a:xfrm>
          <a:off x="14541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166370</xdr:rowOff>
    </xdr:from>
    <xdr:to>
      <xdr:col>81</xdr:col>
      <xdr:colOff>50800</xdr:colOff>
      <xdr:row>106</xdr:row>
      <xdr:rowOff>27939</xdr:rowOff>
    </xdr:to>
    <xdr:cxnSp macro="">
      <xdr:nvCxnSpPr>
        <xdr:cNvPr id="683" name="直線コネクタ 682"/>
        <xdr:cNvCxnSpPr/>
      </xdr:nvCxnSpPr>
      <xdr:spPr>
        <a:xfrm>
          <a:off x="14592300" y="181686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684" name="楕円 683"/>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166370</xdr:rowOff>
    </xdr:to>
    <xdr:cxnSp macro="">
      <xdr:nvCxnSpPr>
        <xdr:cNvPr id="685" name="直線コネクタ 684"/>
        <xdr:cNvCxnSpPr/>
      </xdr:nvCxnSpPr>
      <xdr:spPr>
        <a:xfrm>
          <a:off x="13703300" y="181203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41911</xdr:rowOff>
    </xdr:from>
    <xdr:to>
      <xdr:col>67</xdr:col>
      <xdr:colOff>101600</xdr:colOff>
      <xdr:row>105</xdr:row>
      <xdr:rowOff>143511</xdr:rowOff>
    </xdr:to>
    <xdr:sp macro="" textlink="">
      <xdr:nvSpPr>
        <xdr:cNvPr id="686" name="楕円 685"/>
        <xdr:cNvSpPr/>
      </xdr:nvSpPr>
      <xdr:spPr>
        <a:xfrm>
          <a:off x="12763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92711</xdr:rowOff>
    </xdr:from>
    <xdr:to>
      <xdr:col>71</xdr:col>
      <xdr:colOff>177800</xdr:colOff>
      <xdr:row>105</xdr:row>
      <xdr:rowOff>118111</xdr:rowOff>
    </xdr:to>
    <xdr:cxnSp macro="">
      <xdr:nvCxnSpPr>
        <xdr:cNvPr id="687" name="直線コネクタ 686"/>
        <xdr:cNvCxnSpPr/>
      </xdr:nvCxnSpPr>
      <xdr:spPr>
        <a:xfrm>
          <a:off x="12814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69866</xdr:rowOff>
    </xdr:from>
    <xdr:ext cx="405111" cy="259045"/>
    <xdr:sp macro="" textlink="">
      <xdr:nvSpPr>
        <xdr:cNvPr id="692" name="n_1mainValue【公民館】&#10;有形固定資産減価償却率"/>
        <xdr:cNvSpPr txBox="1"/>
      </xdr:nvSpPr>
      <xdr:spPr>
        <a:xfrm>
          <a:off x="152660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36847</xdr:rowOff>
    </xdr:from>
    <xdr:ext cx="405111" cy="259045"/>
    <xdr:sp macro="" textlink="">
      <xdr:nvSpPr>
        <xdr:cNvPr id="693" name="n_2mainValue【公民館】&#10;有形固定資産減価償却率"/>
        <xdr:cNvSpPr txBox="1"/>
      </xdr:nvSpPr>
      <xdr:spPr>
        <a:xfrm>
          <a:off x="143897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694" name="n_3mainValue【公民館】&#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134638</xdr:rowOff>
    </xdr:from>
    <xdr:ext cx="405111" cy="259045"/>
    <xdr:sp macro="" textlink="">
      <xdr:nvSpPr>
        <xdr:cNvPr id="695" name="n_4mainValue【公民館】&#10;有形固定資産減価償却率"/>
        <xdr:cNvSpPr txBox="1"/>
      </xdr:nvSpPr>
      <xdr:spPr>
        <a:xfrm>
          <a:off x="12611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35" name="楕円 734"/>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736" name="【公民館】&#10;一人当たり面積該当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110489</xdr:rowOff>
    </xdr:from>
    <xdr:to>
      <xdr:col>112</xdr:col>
      <xdr:colOff>38100</xdr:colOff>
      <xdr:row>108</xdr:row>
      <xdr:rowOff>40639</xdr:rowOff>
    </xdr:to>
    <xdr:sp macro="" textlink="">
      <xdr:nvSpPr>
        <xdr:cNvPr id="737" name="楕円 736"/>
        <xdr:cNvSpPr/>
      </xdr:nvSpPr>
      <xdr:spPr>
        <a:xfrm>
          <a:off x="21272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161289</xdr:rowOff>
    </xdr:to>
    <xdr:cxnSp macro="">
      <xdr:nvCxnSpPr>
        <xdr:cNvPr id="738" name="直線コネクタ 737"/>
        <xdr:cNvCxnSpPr/>
      </xdr:nvCxnSpPr>
      <xdr:spPr>
        <a:xfrm flipV="1">
          <a:off x="21323300" y="185051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111761</xdr:rowOff>
    </xdr:from>
    <xdr:to>
      <xdr:col>107</xdr:col>
      <xdr:colOff>101600</xdr:colOff>
      <xdr:row>108</xdr:row>
      <xdr:rowOff>41911</xdr:rowOff>
    </xdr:to>
    <xdr:sp macro="" textlink="">
      <xdr:nvSpPr>
        <xdr:cNvPr id="739" name="楕円 738"/>
        <xdr:cNvSpPr/>
      </xdr:nvSpPr>
      <xdr:spPr>
        <a:xfrm>
          <a:off x="20383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161289</xdr:rowOff>
    </xdr:from>
    <xdr:to>
      <xdr:col>111</xdr:col>
      <xdr:colOff>177800</xdr:colOff>
      <xdr:row>107</xdr:row>
      <xdr:rowOff>162561</xdr:rowOff>
    </xdr:to>
    <xdr:cxnSp macro="">
      <xdr:nvCxnSpPr>
        <xdr:cNvPr id="740" name="直線コネクタ 739"/>
        <xdr:cNvCxnSpPr/>
      </xdr:nvCxnSpPr>
      <xdr:spPr>
        <a:xfrm flipV="1">
          <a:off x="20434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111761</xdr:rowOff>
    </xdr:from>
    <xdr:to>
      <xdr:col>102</xdr:col>
      <xdr:colOff>165100</xdr:colOff>
      <xdr:row>108</xdr:row>
      <xdr:rowOff>41911</xdr:rowOff>
    </xdr:to>
    <xdr:sp macro="" textlink="">
      <xdr:nvSpPr>
        <xdr:cNvPr id="741" name="楕円 740"/>
        <xdr:cNvSpPr/>
      </xdr:nvSpPr>
      <xdr:spPr>
        <a:xfrm>
          <a:off x="19494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162561</xdr:rowOff>
    </xdr:from>
    <xdr:to>
      <xdr:col>107</xdr:col>
      <xdr:colOff>50800</xdr:colOff>
      <xdr:row>107</xdr:row>
      <xdr:rowOff>162561</xdr:rowOff>
    </xdr:to>
    <xdr:cxnSp macro="">
      <xdr:nvCxnSpPr>
        <xdr:cNvPr id="742" name="直線コネクタ 741"/>
        <xdr:cNvCxnSpPr/>
      </xdr:nvCxnSpPr>
      <xdr:spPr>
        <a:xfrm>
          <a:off x="19545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111761</xdr:rowOff>
    </xdr:from>
    <xdr:to>
      <xdr:col>98</xdr:col>
      <xdr:colOff>38100</xdr:colOff>
      <xdr:row>108</xdr:row>
      <xdr:rowOff>41911</xdr:rowOff>
    </xdr:to>
    <xdr:sp macro="" textlink="">
      <xdr:nvSpPr>
        <xdr:cNvPr id="743" name="楕円 742"/>
        <xdr:cNvSpPr/>
      </xdr:nvSpPr>
      <xdr:spPr>
        <a:xfrm>
          <a:off x="18605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162561</xdr:rowOff>
    </xdr:from>
    <xdr:to>
      <xdr:col>102</xdr:col>
      <xdr:colOff>114300</xdr:colOff>
      <xdr:row>107</xdr:row>
      <xdr:rowOff>162561</xdr:rowOff>
    </xdr:to>
    <xdr:cxnSp macro="">
      <xdr:nvCxnSpPr>
        <xdr:cNvPr id="744" name="直線コネクタ 743"/>
        <xdr:cNvCxnSpPr/>
      </xdr:nvCxnSpPr>
      <xdr:spPr>
        <a:xfrm>
          <a:off x="18656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31766</xdr:rowOff>
    </xdr:from>
    <xdr:ext cx="469744" cy="259045"/>
    <xdr:sp macro="" textlink="">
      <xdr:nvSpPr>
        <xdr:cNvPr id="749" name="n_1mainValue【公民館】&#10;一人当たり面積"/>
        <xdr:cNvSpPr txBox="1"/>
      </xdr:nvSpPr>
      <xdr:spPr>
        <a:xfrm>
          <a:off x="210757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33038</xdr:rowOff>
    </xdr:from>
    <xdr:ext cx="469744" cy="259045"/>
    <xdr:sp macro="" textlink="">
      <xdr:nvSpPr>
        <xdr:cNvPr id="750" name="n_2mainValue【公民館】&#10;一人当たり面積"/>
        <xdr:cNvSpPr txBox="1"/>
      </xdr:nvSpPr>
      <xdr:spPr>
        <a:xfrm>
          <a:off x="20199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33038</xdr:rowOff>
    </xdr:from>
    <xdr:ext cx="469744" cy="259045"/>
    <xdr:sp macro="" textlink="">
      <xdr:nvSpPr>
        <xdr:cNvPr id="751" name="n_3mainValue【公民館】&#10;一人当たり面積"/>
        <xdr:cNvSpPr txBox="1"/>
      </xdr:nvSpPr>
      <xdr:spPr>
        <a:xfrm>
          <a:off x="19310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33038</xdr:rowOff>
    </xdr:from>
    <xdr:ext cx="469744" cy="259045"/>
    <xdr:sp macro="" textlink="">
      <xdr:nvSpPr>
        <xdr:cNvPr id="752" name="n_4mainValue【公民館】&#10;一人当たり面積"/>
        <xdr:cNvSpPr txBox="1"/>
      </xdr:nvSpPr>
      <xdr:spPr>
        <a:xfrm>
          <a:off x="18421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道路の有形固定資産減価償却率は、類似団体に比べ低い数値となっている。道路の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人当たりの延長は、町の面積が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橋りょう・トンネルの有形固定資産減価償却率は、類似団体と同等程度となっている。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人当たり有形固定資産額は、町の面積が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公営住宅は、固有資産減価償却率は非常に高い数値となっており、老朽化が進んでいる。戸数が少ないため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人当たり面積の数値が低くなっている。（取り壊しのみで、新規の建築は行っていない。）</a:t>
          </a:r>
          <a:endParaRPr lang="ja-JP" altLang="ja-JP" sz="1400">
            <a:effectLst/>
          </a:endParaRPr>
        </a:p>
        <a:p>
          <a:r>
            <a:rPr kumimoji="1" lang="ja-JP" altLang="ja-JP" sz="1100">
              <a:solidFill>
                <a:schemeClr val="dk1"/>
              </a:solidFill>
              <a:effectLst/>
              <a:latin typeface="+mn-lt"/>
              <a:ea typeface="+mn-ea"/>
              <a:cs typeface="+mn-cs"/>
            </a:rPr>
            <a:t>認定こども園・幼稚園・保育園の減価償却率は、類似団体と同等程度だが、幼稚園の老朽化が進んでいる。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人当たり面積は、町立の保育園がないため低い値となっている。</a:t>
          </a:r>
          <a:endParaRPr lang="ja-JP" altLang="ja-JP" sz="1400">
            <a:effectLst/>
          </a:endParaRPr>
        </a:p>
        <a:p>
          <a:r>
            <a:rPr kumimoji="1" lang="ja-JP" altLang="ja-JP" sz="1100">
              <a:solidFill>
                <a:schemeClr val="dk1"/>
              </a:solidFill>
              <a:effectLst/>
              <a:latin typeface="+mn-lt"/>
              <a:ea typeface="+mn-ea"/>
              <a:cs typeface="+mn-cs"/>
            </a:rPr>
            <a:t>学校施設の減価償却率は、類似団体に比べ高くなっている。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校・小学校２校と学校数は少ないが、全国平均や県平均を上回っている。</a:t>
          </a:r>
          <a:endParaRPr lang="ja-JP" altLang="ja-JP" sz="1400">
            <a:effectLst/>
          </a:endParaRPr>
        </a:p>
        <a:p>
          <a:r>
            <a:rPr kumimoji="1" lang="ja-JP" altLang="ja-JP" sz="1100">
              <a:solidFill>
                <a:schemeClr val="dk1"/>
              </a:solidFill>
              <a:effectLst/>
              <a:latin typeface="+mn-lt"/>
              <a:ea typeface="+mn-ea"/>
              <a:cs typeface="+mn-cs"/>
            </a:rPr>
            <a:t>公民館の減価償却率は、類似団体に比べ高くなっている。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人当たり面積は、公民館の数が少ないため、類似団体より低い値となっている。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89263</xdr:rowOff>
    </xdr:to>
    <xdr:cxnSp macro="">
      <xdr:nvCxnSpPr>
        <xdr:cNvPr id="77" name="直線コネクタ 76"/>
        <xdr:cNvCxnSpPr/>
      </xdr:nvCxnSpPr>
      <xdr:spPr>
        <a:xfrm>
          <a:off x="3797300" y="65668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8" name="楕円 77"/>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51707</xdr:rowOff>
    </xdr:to>
    <xdr:cxnSp macro="">
      <xdr:nvCxnSpPr>
        <xdr:cNvPr id="79" name="直線コネクタ 78"/>
        <xdr:cNvCxnSpPr/>
      </xdr:nvCxnSpPr>
      <xdr:spPr>
        <a:xfrm>
          <a:off x="2908300" y="65276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12519</xdr:rowOff>
    </xdr:to>
    <xdr:cxnSp macro="">
      <xdr:nvCxnSpPr>
        <xdr:cNvPr id="81" name="直線コネクタ 80"/>
        <xdr:cNvCxnSpPr/>
      </xdr:nvCxnSpPr>
      <xdr:spPr>
        <a:xfrm>
          <a:off x="2019300" y="64900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146413</xdr:rowOff>
    </xdr:to>
    <xdr:cxnSp macro="">
      <xdr:nvCxnSpPr>
        <xdr:cNvPr id="83" name="直線コネクタ 82"/>
        <xdr:cNvCxnSpPr/>
      </xdr:nvCxnSpPr>
      <xdr:spPr>
        <a:xfrm>
          <a:off x="1130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88"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9" name="n_2mainValue【図書館】&#10;有形固定資産減価償却率"/>
        <xdr:cNvSpPr txBox="1"/>
      </xdr:nvSpPr>
      <xdr:spPr>
        <a:xfrm>
          <a:off x="2705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90" name="n_3mainValue【図書館】&#10;有形固定資産減価償却率"/>
        <xdr:cNvSpPr txBox="1"/>
      </xdr:nvSpPr>
      <xdr:spPr>
        <a:xfrm>
          <a:off x="1816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1" name="楕円 130"/>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2" name="【図書館】&#10;一人当たり面積該当値テキスト"/>
        <xdr:cNvSpPr txBox="1"/>
      </xdr:nvSpPr>
      <xdr:spPr>
        <a:xfrm>
          <a:off x="10515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147320</xdr:rowOff>
    </xdr:from>
    <xdr:to>
      <xdr:col>50</xdr:col>
      <xdr:colOff>165100</xdr:colOff>
      <xdr:row>38</xdr:row>
      <xdr:rowOff>77470</xdr:rowOff>
    </xdr:to>
    <xdr:sp macro="" textlink="">
      <xdr:nvSpPr>
        <xdr:cNvPr id="133" name="楕円 132"/>
        <xdr:cNvSpPr/>
      </xdr:nvSpPr>
      <xdr:spPr>
        <a:xfrm>
          <a:off x="958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26670</xdr:rowOff>
    </xdr:to>
    <xdr:cxnSp macro="">
      <xdr:nvCxnSpPr>
        <xdr:cNvPr id="134" name="直線コネクタ 133"/>
        <xdr:cNvCxnSpPr/>
      </xdr:nvCxnSpPr>
      <xdr:spPr>
        <a:xfrm flipV="1">
          <a:off x="9639300" y="6537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26670</xdr:rowOff>
    </xdr:from>
    <xdr:to>
      <xdr:col>50</xdr:col>
      <xdr:colOff>114300</xdr:colOff>
      <xdr:row>38</xdr:row>
      <xdr:rowOff>30480</xdr:rowOff>
    </xdr:to>
    <xdr:cxnSp macro="">
      <xdr:nvCxnSpPr>
        <xdr:cNvPr id="136" name="直線コネクタ 135"/>
        <xdr:cNvCxnSpPr/>
      </xdr:nvCxnSpPr>
      <xdr:spPr>
        <a:xfrm flipV="1">
          <a:off x="8750300" y="654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8" name="直線コネクタ 137"/>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40" name="直線コネクタ 139"/>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93997</xdr:rowOff>
    </xdr:from>
    <xdr:ext cx="469744" cy="259045"/>
    <xdr:sp macro="" textlink="">
      <xdr:nvSpPr>
        <xdr:cNvPr id="145" name="n_1mainValue【図書館】&#10;一人当たり面積"/>
        <xdr:cNvSpPr txBox="1"/>
      </xdr:nvSpPr>
      <xdr:spPr>
        <a:xfrm>
          <a:off x="93917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05" name="直線コネクタ 204"/>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06"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07" name="直線コネクタ 20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0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09" name="直線コネクタ 20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210"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11" name="フローチャート: 判断 210"/>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12" name="フローチャート: 判断 211"/>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213" name="フローチャート: 判断 212"/>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214" name="フローチャート: 判断 213"/>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215" name="フローチャート: 判断 214"/>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221" name="楕円 220"/>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222" name="【市民会館】&#10;有形固定資産減価償却率該当値テキスト"/>
        <xdr:cNvSpPr txBox="1"/>
      </xdr:nvSpPr>
      <xdr:spPr>
        <a:xfrm>
          <a:off x="4673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223" name="楕円 222"/>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104775</xdr:rowOff>
    </xdr:to>
    <xdr:cxnSp macro="">
      <xdr:nvCxnSpPr>
        <xdr:cNvPr id="224" name="直線コネクタ 223"/>
        <xdr:cNvCxnSpPr/>
      </xdr:nvCxnSpPr>
      <xdr:spPr>
        <a:xfrm>
          <a:off x="3797300" y="1790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225" name="楕円 224"/>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104</xdr:row>
      <xdr:rowOff>74295</xdr:rowOff>
    </xdr:to>
    <xdr:cxnSp macro="">
      <xdr:nvCxnSpPr>
        <xdr:cNvPr id="226" name="直線コネクタ 225"/>
        <xdr:cNvCxnSpPr/>
      </xdr:nvCxnSpPr>
      <xdr:spPr>
        <a:xfrm>
          <a:off x="2908300" y="1787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227" name="楕円 226"/>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40005</xdr:rowOff>
    </xdr:to>
    <xdr:cxnSp macro="">
      <xdr:nvCxnSpPr>
        <xdr:cNvPr id="228" name="直線コネクタ 227"/>
        <xdr:cNvCxnSpPr/>
      </xdr:nvCxnSpPr>
      <xdr:spPr>
        <a:xfrm>
          <a:off x="2019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229" name="楕円 228"/>
        <xdr:cNvSpPr/>
      </xdr:nvSpPr>
      <xdr:spPr>
        <a:xfrm>
          <a:off x="107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104</xdr:row>
      <xdr:rowOff>3811</xdr:rowOff>
    </xdr:to>
    <xdr:cxnSp macro="">
      <xdr:nvCxnSpPr>
        <xdr:cNvPr id="230" name="直線コネクタ 229"/>
        <xdr:cNvCxnSpPr/>
      </xdr:nvCxnSpPr>
      <xdr:spPr>
        <a:xfrm>
          <a:off x="1130300" y="1780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231"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232"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233"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234"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116222</xdr:rowOff>
    </xdr:from>
    <xdr:ext cx="405111" cy="259045"/>
    <xdr:sp macro="" textlink="">
      <xdr:nvSpPr>
        <xdr:cNvPr id="235" name="n_1mainValue【市民会館】&#10;有形固定資産減価償却率"/>
        <xdr:cNvSpPr txBox="1"/>
      </xdr:nvSpPr>
      <xdr:spPr>
        <a:xfrm>
          <a:off x="3582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236" name="n_2mainValue【市民会館】&#10;有形固定資産減価償却率"/>
        <xdr:cNvSpPr txBox="1"/>
      </xdr:nvSpPr>
      <xdr:spPr>
        <a:xfrm>
          <a:off x="2705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237" name="n_3mainValue【市民会館】&#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36847</xdr:rowOff>
    </xdr:from>
    <xdr:ext cx="405111" cy="259045"/>
    <xdr:sp macro="" textlink="">
      <xdr:nvSpPr>
        <xdr:cNvPr id="238" name="n_4mainValue【市民会館】&#10;有形固定資産減価償却率"/>
        <xdr:cNvSpPr txBox="1"/>
      </xdr:nvSpPr>
      <xdr:spPr>
        <a:xfrm>
          <a:off x="927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264" name="直線コネクタ 263"/>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269" name="【市民会館】&#10;一人当たり面積平均値テキスト"/>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270" name="フローチャート: 判断 269"/>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271" name="フローチャート: 判断 270"/>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272" name="フローチャート: 判断 27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273" name="フローチャート: 判断 272"/>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74" name="フローチャート: 判断 273"/>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10705</xdr:rowOff>
    </xdr:from>
    <xdr:to>
      <xdr:col>55</xdr:col>
      <xdr:colOff>50800</xdr:colOff>
      <xdr:row>104</xdr:row>
      <xdr:rowOff>112305</xdr:rowOff>
    </xdr:to>
    <xdr:sp macro="" textlink="">
      <xdr:nvSpPr>
        <xdr:cNvPr id="280" name="楕円 279"/>
        <xdr:cNvSpPr/>
      </xdr:nvSpPr>
      <xdr:spPr>
        <a:xfrm>
          <a:off x="10426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33582</xdr:rowOff>
    </xdr:from>
    <xdr:ext cx="469744" cy="259045"/>
    <xdr:sp macro="" textlink="">
      <xdr:nvSpPr>
        <xdr:cNvPr id="281" name="【市民会館】&#10;一人当たり面積該当値テキスト"/>
        <xdr:cNvSpPr txBox="1"/>
      </xdr:nvSpPr>
      <xdr:spPr>
        <a:xfrm>
          <a:off x="10515600"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17236</xdr:rowOff>
    </xdr:from>
    <xdr:to>
      <xdr:col>50</xdr:col>
      <xdr:colOff>165100</xdr:colOff>
      <xdr:row>104</xdr:row>
      <xdr:rowOff>118836</xdr:rowOff>
    </xdr:to>
    <xdr:sp macro="" textlink="">
      <xdr:nvSpPr>
        <xdr:cNvPr id="282" name="楕円 281"/>
        <xdr:cNvSpPr/>
      </xdr:nvSpPr>
      <xdr:spPr>
        <a:xfrm>
          <a:off x="9588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61505</xdr:rowOff>
    </xdr:from>
    <xdr:to>
      <xdr:col>55</xdr:col>
      <xdr:colOff>0</xdr:colOff>
      <xdr:row>104</xdr:row>
      <xdr:rowOff>68036</xdr:rowOff>
    </xdr:to>
    <xdr:cxnSp macro="">
      <xdr:nvCxnSpPr>
        <xdr:cNvPr id="283" name="直線コネクタ 282"/>
        <xdr:cNvCxnSpPr/>
      </xdr:nvCxnSpPr>
      <xdr:spPr>
        <a:xfrm flipV="1">
          <a:off x="9639300" y="178923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22134</xdr:rowOff>
    </xdr:from>
    <xdr:to>
      <xdr:col>46</xdr:col>
      <xdr:colOff>38100</xdr:colOff>
      <xdr:row>104</xdr:row>
      <xdr:rowOff>123734</xdr:rowOff>
    </xdr:to>
    <xdr:sp macro="" textlink="">
      <xdr:nvSpPr>
        <xdr:cNvPr id="284" name="楕円 283"/>
        <xdr:cNvSpPr/>
      </xdr:nvSpPr>
      <xdr:spPr>
        <a:xfrm>
          <a:off x="8699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68036</xdr:rowOff>
    </xdr:from>
    <xdr:to>
      <xdr:col>50</xdr:col>
      <xdr:colOff>114300</xdr:colOff>
      <xdr:row>104</xdr:row>
      <xdr:rowOff>72934</xdr:rowOff>
    </xdr:to>
    <xdr:cxnSp macro="">
      <xdr:nvCxnSpPr>
        <xdr:cNvPr id="285" name="直線コネクタ 284"/>
        <xdr:cNvCxnSpPr/>
      </xdr:nvCxnSpPr>
      <xdr:spPr>
        <a:xfrm flipV="1">
          <a:off x="8750300" y="1789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20501</xdr:rowOff>
    </xdr:from>
    <xdr:to>
      <xdr:col>41</xdr:col>
      <xdr:colOff>101600</xdr:colOff>
      <xdr:row>104</xdr:row>
      <xdr:rowOff>122101</xdr:rowOff>
    </xdr:to>
    <xdr:sp macro="" textlink="">
      <xdr:nvSpPr>
        <xdr:cNvPr id="286" name="楕円 285"/>
        <xdr:cNvSpPr/>
      </xdr:nvSpPr>
      <xdr:spPr>
        <a:xfrm>
          <a:off x="781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71301</xdr:rowOff>
    </xdr:from>
    <xdr:to>
      <xdr:col>45</xdr:col>
      <xdr:colOff>177800</xdr:colOff>
      <xdr:row>104</xdr:row>
      <xdr:rowOff>72934</xdr:rowOff>
    </xdr:to>
    <xdr:cxnSp macro="">
      <xdr:nvCxnSpPr>
        <xdr:cNvPr id="287" name="直線コネクタ 286"/>
        <xdr:cNvCxnSpPr/>
      </xdr:nvCxnSpPr>
      <xdr:spPr>
        <a:xfrm>
          <a:off x="7861300" y="1790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20501</xdr:rowOff>
    </xdr:from>
    <xdr:to>
      <xdr:col>36</xdr:col>
      <xdr:colOff>165100</xdr:colOff>
      <xdr:row>104</xdr:row>
      <xdr:rowOff>122101</xdr:rowOff>
    </xdr:to>
    <xdr:sp macro="" textlink="">
      <xdr:nvSpPr>
        <xdr:cNvPr id="288" name="楕円 287"/>
        <xdr:cNvSpPr/>
      </xdr:nvSpPr>
      <xdr:spPr>
        <a:xfrm>
          <a:off x="692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71301</xdr:rowOff>
    </xdr:from>
    <xdr:to>
      <xdr:col>41</xdr:col>
      <xdr:colOff>50800</xdr:colOff>
      <xdr:row>104</xdr:row>
      <xdr:rowOff>71301</xdr:rowOff>
    </xdr:to>
    <xdr:cxnSp macro="">
      <xdr:nvCxnSpPr>
        <xdr:cNvPr id="289" name="直線コネクタ 288"/>
        <xdr:cNvCxnSpPr/>
      </xdr:nvCxnSpPr>
      <xdr:spPr>
        <a:xfrm>
          <a:off x="6972300" y="179021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290" name="n_1aveValue【市民会館】&#10;一人当たり面積"/>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291"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292" name="n_3aveValue【市民会館】&#10;一人当たり面積"/>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293"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135363</xdr:rowOff>
    </xdr:from>
    <xdr:ext cx="469744" cy="259045"/>
    <xdr:sp macro="" textlink="">
      <xdr:nvSpPr>
        <xdr:cNvPr id="294" name="n_1mainValue【市民会館】&#10;一人当たり面積"/>
        <xdr:cNvSpPr txBox="1"/>
      </xdr:nvSpPr>
      <xdr:spPr>
        <a:xfrm>
          <a:off x="93917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140261</xdr:rowOff>
    </xdr:from>
    <xdr:ext cx="469744" cy="259045"/>
    <xdr:sp macro="" textlink="">
      <xdr:nvSpPr>
        <xdr:cNvPr id="295" name="n_2mainValue【市民会館】&#10;一人当たり面積"/>
        <xdr:cNvSpPr txBox="1"/>
      </xdr:nvSpPr>
      <xdr:spPr>
        <a:xfrm>
          <a:off x="8515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138628</xdr:rowOff>
    </xdr:from>
    <xdr:ext cx="469744" cy="259045"/>
    <xdr:sp macro="" textlink="">
      <xdr:nvSpPr>
        <xdr:cNvPr id="296" name="n_3mainValue【市民会館】&#10;一人当たり面積"/>
        <xdr:cNvSpPr txBox="1"/>
      </xdr:nvSpPr>
      <xdr:spPr>
        <a:xfrm>
          <a:off x="7626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138628</xdr:rowOff>
    </xdr:from>
    <xdr:ext cx="469744" cy="259045"/>
    <xdr:sp macro="" textlink="">
      <xdr:nvSpPr>
        <xdr:cNvPr id="297" name="n_4mainValue【市民会館】&#10;一人当たり面積"/>
        <xdr:cNvSpPr txBox="1"/>
      </xdr:nvSpPr>
      <xdr:spPr>
        <a:xfrm>
          <a:off x="6737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2" name="直線コネクタ 321"/>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5"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6" name="直線コネクタ 325"/>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7"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8" name="フローチャート: 判断 327"/>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9" name="フローチャート: 判断 32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0" name="フローチャート: 判断 329"/>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1" name="フローチャート: 判断 330"/>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2" name="フローチャート: 判断 331"/>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38" name="楕円 337"/>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339" name="【一般廃棄物処理施設】&#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340" name="楕円 339"/>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167640</xdr:rowOff>
    </xdr:to>
    <xdr:cxnSp macro="">
      <xdr:nvCxnSpPr>
        <xdr:cNvPr id="341" name="直線コネクタ 340"/>
        <xdr:cNvCxnSpPr/>
      </xdr:nvCxnSpPr>
      <xdr:spPr>
        <a:xfrm flipV="1">
          <a:off x="15481300" y="665607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342" name="楕円 341"/>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167640</xdr:rowOff>
    </xdr:to>
    <xdr:cxnSp macro="">
      <xdr:nvCxnSpPr>
        <xdr:cNvPr id="343" name="直線コネクタ 342"/>
        <xdr:cNvCxnSpPr/>
      </xdr:nvCxnSpPr>
      <xdr:spPr>
        <a:xfrm>
          <a:off x="14592300" y="6810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44450</xdr:rowOff>
    </xdr:from>
    <xdr:to>
      <xdr:col>72</xdr:col>
      <xdr:colOff>38100</xdr:colOff>
      <xdr:row>39</xdr:row>
      <xdr:rowOff>146050</xdr:rowOff>
    </xdr:to>
    <xdr:sp macro="" textlink="">
      <xdr:nvSpPr>
        <xdr:cNvPr id="344" name="楕円 343"/>
        <xdr:cNvSpPr/>
      </xdr:nvSpPr>
      <xdr:spPr>
        <a:xfrm>
          <a:off x="1365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95250</xdr:rowOff>
    </xdr:from>
    <xdr:to>
      <xdr:col>76</xdr:col>
      <xdr:colOff>114300</xdr:colOff>
      <xdr:row>39</xdr:row>
      <xdr:rowOff>123825</xdr:rowOff>
    </xdr:to>
    <xdr:cxnSp macro="">
      <xdr:nvCxnSpPr>
        <xdr:cNvPr id="345" name="直線コネクタ 344"/>
        <xdr:cNvCxnSpPr/>
      </xdr:nvCxnSpPr>
      <xdr:spPr>
        <a:xfrm>
          <a:off x="13703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7"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48"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49"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350"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351" name="n_2mainValue【一般廃棄物処理施設】&#10;有形固定資産減価償却率"/>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137177</xdr:rowOff>
    </xdr:from>
    <xdr:ext cx="405111" cy="259045"/>
    <xdr:sp macro="" textlink="">
      <xdr:nvSpPr>
        <xdr:cNvPr id="352" name="n_3mainValue【一般廃棄物処理施設】&#10;有形固定資産減価償却率"/>
        <xdr:cNvSpPr txBox="1"/>
      </xdr:nvSpPr>
      <xdr:spPr>
        <a:xfrm>
          <a:off x="13500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4" name="直線コネクタ 3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6" name="直線コネクタ 3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78" name="直線コネクタ 3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79"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0" name="フローチャート: 判断 3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1" name="フローチャート: 判断 3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2" name="フローチャート: 判断 3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3" name="フローチャート: 判断 3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4" name="フローチャート: 判断 3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98747</xdr:rowOff>
    </xdr:from>
    <xdr:to>
      <xdr:col>116</xdr:col>
      <xdr:colOff>114300</xdr:colOff>
      <xdr:row>41</xdr:row>
      <xdr:rowOff>28897</xdr:rowOff>
    </xdr:to>
    <xdr:sp macro="" textlink="">
      <xdr:nvSpPr>
        <xdr:cNvPr id="390" name="楕円 389"/>
        <xdr:cNvSpPr/>
      </xdr:nvSpPr>
      <xdr:spPr>
        <a:xfrm>
          <a:off x="22110700" y="6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77174</xdr:rowOff>
    </xdr:from>
    <xdr:ext cx="534377" cy="259045"/>
    <xdr:sp macro="" textlink="">
      <xdr:nvSpPr>
        <xdr:cNvPr id="391" name="【一般廃棄物処理施設】&#10;一人当たり有形固定資産（償却資産）額該当値テキスト"/>
        <xdr:cNvSpPr txBox="1"/>
      </xdr:nvSpPr>
      <xdr:spPr>
        <a:xfrm>
          <a:off x="22199600" y="69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121069</xdr:rowOff>
    </xdr:from>
    <xdr:to>
      <xdr:col>112</xdr:col>
      <xdr:colOff>38100</xdr:colOff>
      <xdr:row>41</xdr:row>
      <xdr:rowOff>51219</xdr:rowOff>
    </xdr:to>
    <xdr:sp macro="" textlink="">
      <xdr:nvSpPr>
        <xdr:cNvPr id="392" name="楕円 391"/>
        <xdr:cNvSpPr/>
      </xdr:nvSpPr>
      <xdr:spPr>
        <a:xfrm>
          <a:off x="21272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149547</xdr:rowOff>
    </xdr:from>
    <xdr:to>
      <xdr:col>116</xdr:col>
      <xdr:colOff>63500</xdr:colOff>
      <xdr:row>41</xdr:row>
      <xdr:rowOff>419</xdr:rowOff>
    </xdr:to>
    <xdr:cxnSp macro="">
      <xdr:nvCxnSpPr>
        <xdr:cNvPr id="393" name="直線コネクタ 392"/>
        <xdr:cNvCxnSpPr/>
      </xdr:nvCxnSpPr>
      <xdr:spPr>
        <a:xfrm flipV="1">
          <a:off x="21323300" y="7007547"/>
          <a:ext cx="8382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126068</xdr:rowOff>
    </xdr:from>
    <xdr:to>
      <xdr:col>107</xdr:col>
      <xdr:colOff>101600</xdr:colOff>
      <xdr:row>41</xdr:row>
      <xdr:rowOff>56218</xdr:rowOff>
    </xdr:to>
    <xdr:sp macro="" textlink="">
      <xdr:nvSpPr>
        <xdr:cNvPr id="394" name="楕円 393"/>
        <xdr:cNvSpPr/>
      </xdr:nvSpPr>
      <xdr:spPr>
        <a:xfrm>
          <a:off x="203835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xdr:rowOff>
    </xdr:from>
    <xdr:to>
      <xdr:col>111</xdr:col>
      <xdr:colOff>177800</xdr:colOff>
      <xdr:row>41</xdr:row>
      <xdr:rowOff>5418</xdr:rowOff>
    </xdr:to>
    <xdr:cxnSp macro="">
      <xdr:nvCxnSpPr>
        <xdr:cNvPr id="395" name="直線コネクタ 394"/>
        <xdr:cNvCxnSpPr/>
      </xdr:nvCxnSpPr>
      <xdr:spPr>
        <a:xfrm flipV="1">
          <a:off x="20434300" y="7029869"/>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120971</xdr:rowOff>
    </xdr:from>
    <xdr:to>
      <xdr:col>102</xdr:col>
      <xdr:colOff>165100</xdr:colOff>
      <xdr:row>41</xdr:row>
      <xdr:rowOff>51121</xdr:rowOff>
    </xdr:to>
    <xdr:sp macro="" textlink="">
      <xdr:nvSpPr>
        <xdr:cNvPr id="396" name="楕円 395"/>
        <xdr:cNvSpPr/>
      </xdr:nvSpPr>
      <xdr:spPr>
        <a:xfrm>
          <a:off x="19494500" y="69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321</xdr:rowOff>
    </xdr:from>
    <xdr:to>
      <xdr:col>107</xdr:col>
      <xdr:colOff>50800</xdr:colOff>
      <xdr:row>41</xdr:row>
      <xdr:rowOff>5418</xdr:rowOff>
    </xdr:to>
    <xdr:cxnSp macro="">
      <xdr:nvCxnSpPr>
        <xdr:cNvPr id="397" name="直線コネクタ 396"/>
        <xdr:cNvCxnSpPr/>
      </xdr:nvCxnSpPr>
      <xdr:spPr>
        <a:xfrm>
          <a:off x="19545300" y="702977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398"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399"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00"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1"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42346</xdr:rowOff>
    </xdr:from>
    <xdr:ext cx="534377" cy="259045"/>
    <xdr:sp macro="" textlink="">
      <xdr:nvSpPr>
        <xdr:cNvPr id="402" name="n_1mainValue【一般廃棄物処理施設】&#10;一人当たり有形固定資産（償却資産）額"/>
        <xdr:cNvSpPr txBox="1"/>
      </xdr:nvSpPr>
      <xdr:spPr>
        <a:xfrm>
          <a:off x="21043411" y="70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47345</xdr:rowOff>
    </xdr:from>
    <xdr:ext cx="534377" cy="259045"/>
    <xdr:sp macro="" textlink="">
      <xdr:nvSpPr>
        <xdr:cNvPr id="403" name="n_2mainValue【一般廃棄物処理施設】&#10;一人当たり有形固定資産（償却資産）額"/>
        <xdr:cNvSpPr txBox="1"/>
      </xdr:nvSpPr>
      <xdr:spPr>
        <a:xfrm>
          <a:off x="20167111" y="70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42248</xdr:rowOff>
    </xdr:from>
    <xdr:ext cx="534377" cy="259045"/>
    <xdr:sp macro="" textlink="">
      <xdr:nvSpPr>
        <xdr:cNvPr id="404" name="n_3mainValue【一般廃棄物処理施設】&#10;一人当たり有形固定資産（償却資産）額"/>
        <xdr:cNvSpPr txBox="1"/>
      </xdr:nvSpPr>
      <xdr:spPr>
        <a:xfrm>
          <a:off x="19278111" y="70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5" name="テキスト ボックス 4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28" name="直線コネクタ 427"/>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29"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0" name="直線コネクタ 429"/>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1"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2" name="直線コネクタ 43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3" name="【保健センター・保健所】&#10;有形固定資産減価償却率平均値テキスト"/>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4" name="フローチャート: 判断 433"/>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35" name="フローチャート: 判断 434"/>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36" name="フローチャート: 判断 435"/>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37" name="フローチャート: 判断 436"/>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38" name="フローチャート: 判断 437"/>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444" name="楕円 443"/>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445" name="【保健センター・保健所】&#10;有形固定資産減価償却率該当値テキスト"/>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6" name="楕円 445"/>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110490</xdr:rowOff>
    </xdr:to>
    <xdr:cxnSp macro="">
      <xdr:nvCxnSpPr>
        <xdr:cNvPr id="447" name="直線コネクタ 446"/>
        <xdr:cNvCxnSpPr/>
      </xdr:nvCxnSpPr>
      <xdr:spPr>
        <a:xfrm>
          <a:off x="15481300" y="10538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0</xdr:rowOff>
    </xdr:from>
    <xdr:to>
      <xdr:col>76</xdr:col>
      <xdr:colOff>165100</xdr:colOff>
      <xdr:row>61</xdr:row>
      <xdr:rowOff>101600</xdr:rowOff>
    </xdr:to>
    <xdr:sp macro="" textlink="">
      <xdr:nvSpPr>
        <xdr:cNvPr id="448" name="楕円 447"/>
        <xdr:cNvSpPr/>
      </xdr:nvSpPr>
      <xdr:spPr>
        <a:xfrm>
          <a:off x="14541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50800</xdr:rowOff>
    </xdr:from>
    <xdr:to>
      <xdr:col>81</xdr:col>
      <xdr:colOff>50800</xdr:colOff>
      <xdr:row>61</xdr:row>
      <xdr:rowOff>80010</xdr:rowOff>
    </xdr:to>
    <xdr:cxnSp macro="">
      <xdr:nvCxnSpPr>
        <xdr:cNvPr id="449" name="直線コネクタ 448"/>
        <xdr:cNvCxnSpPr/>
      </xdr:nvCxnSpPr>
      <xdr:spPr>
        <a:xfrm>
          <a:off x="14592300" y="105092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50" name="楕円 449"/>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50800</xdr:rowOff>
    </xdr:to>
    <xdr:cxnSp macro="">
      <xdr:nvCxnSpPr>
        <xdr:cNvPr id="451" name="直線コネクタ 450"/>
        <xdr:cNvCxnSpPr/>
      </xdr:nvCxnSpPr>
      <xdr:spPr>
        <a:xfrm>
          <a:off x="13703300" y="104927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125730</xdr:rowOff>
    </xdr:from>
    <xdr:to>
      <xdr:col>67</xdr:col>
      <xdr:colOff>101600</xdr:colOff>
      <xdr:row>61</xdr:row>
      <xdr:rowOff>55880</xdr:rowOff>
    </xdr:to>
    <xdr:sp macro="" textlink="">
      <xdr:nvSpPr>
        <xdr:cNvPr id="452" name="楕円 451"/>
        <xdr:cNvSpPr/>
      </xdr:nvSpPr>
      <xdr:spPr>
        <a:xfrm>
          <a:off x="12763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5080</xdr:rowOff>
    </xdr:from>
    <xdr:to>
      <xdr:col>71</xdr:col>
      <xdr:colOff>177800</xdr:colOff>
      <xdr:row>61</xdr:row>
      <xdr:rowOff>34290</xdr:rowOff>
    </xdr:to>
    <xdr:cxnSp macro="">
      <xdr:nvCxnSpPr>
        <xdr:cNvPr id="453" name="直線コネクタ 452"/>
        <xdr:cNvCxnSpPr/>
      </xdr:nvCxnSpPr>
      <xdr:spPr>
        <a:xfrm>
          <a:off x="12814300" y="104635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4" name="n_1aveValue【保健センター・保健所】&#10;有形固定資産減価償却率"/>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55" name="n_2aveValue【保健センター・保健所】&#10;有形固定資産減価償却率"/>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56" name="n_3aveValue【保健センター・保健所】&#10;有形固定資産減価償却率"/>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57" name="n_4aveValue【保健センター・保健所】&#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58"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92727</xdr:rowOff>
    </xdr:from>
    <xdr:ext cx="405111" cy="259045"/>
    <xdr:sp macro="" textlink="">
      <xdr:nvSpPr>
        <xdr:cNvPr id="459" name="n_2mainValue【保健センター・保健所】&#10;有形固定資産減価償却率"/>
        <xdr:cNvSpPr txBox="1"/>
      </xdr:nvSpPr>
      <xdr:spPr>
        <a:xfrm>
          <a:off x="14389744" y="1055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460" name="n_3mainValue【保健センター・保健所】&#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47007</xdr:rowOff>
    </xdr:from>
    <xdr:ext cx="405111" cy="259045"/>
    <xdr:sp macro="" textlink="">
      <xdr:nvSpPr>
        <xdr:cNvPr id="461" name="n_4mainValue【保健センター・保健所】&#10;有形固定資産減価償却率"/>
        <xdr:cNvSpPr txBox="1"/>
      </xdr:nvSpPr>
      <xdr:spPr>
        <a:xfrm>
          <a:off x="12611744" y="1050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85" name="直線コネクタ 484"/>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6"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7" name="直線コネクタ 486"/>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88"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89" name="直線コネクタ 488"/>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0"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1" name="フローチャート: 判断 490"/>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2" name="フローチャート: 判断 491"/>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3" name="フローチャート: 判断 492"/>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4" name="フローチャート: 判断 493"/>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495" name="フローチャート: 判断 494"/>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01" name="楕円 500"/>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502"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503" name="楕円 502"/>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49530</xdr:rowOff>
    </xdr:to>
    <xdr:cxnSp macro="">
      <xdr:nvCxnSpPr>
        <xdr:cNvPr id="504" name="直線コネクタ 503"/>
        <xdr:cNvCxnSpPr/>
      </xdr:nvCxnSpPr>
      <xdr:spPr>
        <a:xfrm flipV="1">
          <a:off x="21323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5" name="楕円 504"/>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49530</xdr:rowOff>
    </xdr:to>
    <xdr:cxnSp macro="">
      <xdr:nvCxnSpPr>
        <xdr:cNvPr id="506" name="直線コネクタ 505"/>
        <xdr:cNvCxnSpPr/>
      </xdr:nvCxnSpPr>
      <xdr:spPr>
        <a:xfrm>
          <a:off x="2043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507" name="楕円 506"/>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49530</xdr:rowOff>
    </xdr:to>
    <xdr:cxnSp macro="">
      <xdr:nvCxnSpPr>
        <xdr:cNvPr id="508" name="直線コネクタ 507"/>
        <xdr:cNvCxnSpPr/>
      </xdr:nvCxnSpPr>
      <xdr:spPr>
        <a:xfrm>
          <a:off x="19545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509" name="楕円 508"/>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49530</xdr:rowOff>
    </xdr:to>
    <xdr:cxnSp macro="">
      <xdr:nvCxnSpPr>
        <xdr:cNvPr id="510" name="直線コネクタ 509"/>
        <xdr:cNvCxnSpPr/>
      </xdr:nvCxnSpPr>
      <xdr:spPr>
        <a:xfrm>
          <a:off x="18656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1"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2"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3"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14"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515"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16" name="n_2mainValue【保健センター・保健所】&#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517" name="n_3mainValue【保健センター・保健所】&#10;一人当たり面積"/>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91457</xdr:rowOff>
    </xdr:from>
    <xdr:ext cx="469744" cy="259045"/>
    <xdr:sp macro="" textlink="">
      <xdr:nvSpPr>
        <xdr:cNvPr id="518" name="n_4mainValue【保健センター・保健所】&#10;一人当たり面積"/>
        <xdr:cNvSpPr txBox="1"/>
      </xdr:nvSpPr>
      <xdr:spPr>
        <a:xfrm>
          <a:off x="18421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64226</xdr:rowOff>
    </xdr:from>
    <xdr:to>
      <xdr:col>85</xdr:col>
      <xdr:colOff>126364</xdr:colOff>
      <xdr:row>86</xdr:row>
      <xdr:rowOff>78921</xdr:rowOff>
    </xdr:to>
    <xdr:cxnSp macro="">
      <xdr:nvCxnSpPr>
        <xdr:cNvPr id="544" name="直線コネクタ 543"/>
        <xdr:cNvCxnSpPr/>
      </xdr:nvCxnSpPr>
      <xdr:spPr>
        <a:xfrm flipV="1">
          <a:off x="16318864" y="13608776"/>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82748</xdr:rowOff>
    </xdr:from>
    <xdr:ext cx="405111" cy="259045"/>
    <xdr:sp macro="" textlink="">
      <xdr:nvSpPr>
        <xdr:cNvPr id="545" name="【消防施設】&#10;有形固定資産減価償却率最小値テキスト"/>
        <xdr:cNvSpPr txBox="1"/>
      </xdr:nvSpPr>
      <xdr:spPr>
        <a:xfrm>
          <a:off x="16357600" y="1482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78921</xdr:rowOff>
    </xdr:from>
    <xdr:to>
      <xdr:col>86</xdr:col>
      <xdr:colOff>25400</xdr:colOff>
      <xdr:row>86</xdr:row>
      <xdr:rowOff>78921</xdr:rowOff>
    </xdr:to>
    <xdr:cxnSp macro="">
      <xdr:nvCxnSpPr>
        <xdr:cNvPr id="546" name="直線コネクタ 545"/>
        <xdr:cNvCxnSpPr/>
      </xdr:nvCxnSpPr>
      <xdr:spPr>
        <a:xfrm>
          <a:off x="16230600" y="1482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10903</xdr:rowOff>
    </xdr:from>
    <xdr:ext cx="405111" cy="259045"/>
    <xdr:sp macro="" textlink="">
      <xdr:nvSpPr>
        <xdr:cNvPr id="547" name="【消防施設】&#10;有形固定資産減価償却率最大値テキスト"/>
        <xdr:cNvSpPr txBox="1"/>
      </xdr:nvSpPr>
      <xdr:spPr>
        <a:xfrm>
          <a:off x="16357600" y="1338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64226</xdr:rowOff>
    </xdr:from>
    <xdr:to>
      <xdr:col>86</xdr:col>
      <xdr:colOff>25400</xdr:colOff>
      <xdr:row>79</xdr:row>
      <xdr:rowOff>64226</xdr:rowOff>
    </xdr:to>
    <xdr:cxnSp macro="">
      <xdr:nvCxnSpPr>
        <xdr:cNvPr id="548" name="直線コネクタ 547"/>
        <xdr:cNvCxnSpPr/>
      </xdr:nvCxnSpPr>
      <xdr:spPr>
        <a:xfrm>
          <a:off x="16230600" y="1360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549" name="【消防施設】&#10;有形固定資産減価償却率平均値テキスト"/>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50" name="フローチャート: 判断 549"/>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62412</xdr:rowOff>
    </xdr:from>
    <xdr:to>
      <xdr:col>81</xdr:col>
      <xdr:colOff>101600</xdr:colOff>
      <xdr:row>82</xdr:row>
      <xdr:rowOff>164012</xdr:rowOff>
    </xdr:to>
    <xdr:sp macro="" textlink="">
      <xdr:nvSpPr>
        <xdr:cNvPr id="551" name="フローチャート: 判断 550"/>
        <xdr:cNvSpPr/>
      </xdr:nvSpPr>
      <xdr:spPr>
        <a:xfrm>
          <a:off x="15430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2" name="フローチャート: 判断 551"/>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3" name="フローチャート: 判断 552"/>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54" name="フローチャート: 判断 553"/>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60" name="楕円 559"/>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561" name="【消防施設】&#10;有形固定資産減価償却率該当値テキスト"/>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562" name="楕円 561"/>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140970</xdr:rowOff>
    </xdr:to>
    <xdr:cxnSp macro="">
      <xdr:nvCxnSpPr>
        <xdr:cNvPr id="563" name="直線コネクタ 562"/>
        <xdr:cNvCxnSpPr/>
      </xdr:nvCxnSpPr>
      <xdr:spPr>
        <a:xfrm>
          <a:off x="15481300" y="1412965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564" name="楕円 563"/>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70757</xdr:rowOff>
    </xdr:to>
    <xdr:cxnSp macro="">
      <xdr:nvCxnSpPr>
        <xdr:cNvPr id="565" name="直線コネクタ 564"/>
        <xdr:cNvCxnSpPr/>
      </xdr:nvCxnSpPr>
      <xdr:spPr>
        <a:xfrm>
          <a:off x="14592300" y="1410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6" name="楕円 565"/>
        <xdr:cNvSpPr/>
      </xdr:nvSpPr>
      <xdr:spPr>
        <a:xfrm>
          <a:off x="13652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83</xdr:row>
      <xdr:rowOff>11974</xdr:rowOff>
    </xdr:to>
    <xdr:cxnSp macro="">
      <xdr:nvCxnSpPr>
        <xdr:cNvPr id="567" name="直線コネクタ 566"/>
        <xdr:cNvCxnSpPr/>
      </xdr:nvCxnSpPr>
      <xdr:spPr>
        <a:xfrm flipV="1">
          <a:off x="13703300" y="1410026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568" name="楕円 567"/>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83</xdr:row>
      <xdr:rowOff>11974</xdr:rowOff>
    </xdr:to>
    <xdr:cxnSp macro="">
      <xdr:nvCxnSpPr>
        <xdr:cNvPr id="569" name="直線コネクタ 568"/>
        <xdr:cNvCxnSpPr/>
      </xdr:nvCxnSpPr>
      <xdr:spPr>
        <a:xfrm>
          <a:off x="12814300" y="13388339"/>
          <a:ext cx="889000" cy="85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155139</xdr:rowOff>
    </xdr:from>
    <xdr:ext cx="405111" cy="259045"/>
    <xdr:sp macro="" textlink="">
      <xdr:nvSpPr>
        <xdr:cNvPr id="570" name="n_1aveValue【消防施設】&#10;有形固定資産減価償却率"/>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1" name="n_2ave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2" name="n_3aveValue【消防施設】&#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573" name="n_4aveValue【消防施設】&#10;有形固定資産減価償却率"/>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574" name="n_1mainValue【消防施設】&#10;有形固定資産減価償却率"/>
        <xdr:cNvSpPr txBox="1"/>
      </xdr:nvSpPr>
      <xdr:spPr>
        <a:xfrm>
          <a:off x="15266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575" name="n_2mainValue【消防施設】&#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576" name="n_3mainValue【消防施設】&#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82566</xdr:rowOff>
    </xdr:from>
    <xdr:ext cx="340478" cy="259045"/>
    <xdr:sp macro="" textlink="">
      <xdr:nvSpPr>
        <xdr:cNvPr id="577" name="n_4mainValue【消防施設】&#10;有形固定資産減価償却率"/>
        <xdr:cNvSpPr txBox="1"/>
      </xdr:nvSpPr>
      <xdr:spPr>
        <a:xfrm>
          <a:off x="12644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1" name="直線コネクタ 600"/>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4"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5" name="直線コネクタ 604"/>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06"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07" name="フローチャート: 判断 606"/>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08" name="フローチャート: 判断 607"/>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09" name="フローチャート: 判断 608"/>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0" name="フローチャート: 判断 609"/>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1" name="フローチャート: 判断 610"/>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617" name="楕円 616"/>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618" name="【消防施設】&#10;一人当たり面積該当値テキスト"/>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122555</xdr:rowOff>
    </xdr:from>
    <xdr:to>
      <xdr:col>112</xdr:col>
      <xdr:colOff>38100</xdr:colOff>
      <xdr:row>86</xdr:row>
      <xdr:rowOff>52705</xdr:rowOff>
    </xdr:to>
    <xdr:sp macro="" textlink="">
      <xdr:nvSpPr>
        <xdr:cNvPr id="619" name="楕円 618"/>
        <xdr:cNvSpPr/>
      </xdr:nvSpPr>
      <xdr:spPr>
        <a:xfrm>
          <a:off x="21272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86</xdr:row>
      <xdr:rowOff>1905</xdr:rowOff>
    </xdr:to>
    <xdr:cxnSp macro="">
      <xdr:nvCxnSpPr>
        <xdr:cNvPr id="620" name="直線コネクタ 619"/>
        <xdr:cNvCxnSpPr/>
      </xdr:nvCxnSpPr>
      <xdr:spPr>
        <a:xfrm flipV="1">
          <a:off x="21323300" y="14733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621" name="楕円 620"/>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xdr:rowOff>
    </xdr:from>
    <xdr:to>
      <xdr:col>111</xdr:col>
      <xdr:colOff>177800</xdr:colOff>
      <xdr:row>86</xdr:row>
      <xdr:rowOff>3811</xdr:rowOff>
    </xdr:to>
    <xdr:cxnSp macro="">
      <xdr:nvCxnSpPr>
        <xdr:cNvPr id="622" name="直線コネクタ 621"/>
        <xdr:cNvCxnSpPr/>
      </xdr:nvCxnSpPr>
      <xdr:spPr>
        <a:xfrm flipV="1">
          <a:off x="20434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623" name="楕円 622"/>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26670</xdr:rowOff>
    </xdr:to>
    <xdr:cxnSp macro="">
      <xdr:nvCxnSpPr>
        <xdr:cNvPr id="624" name="直線コネクタ 623"/>
        <xdr:cNvCxnSpPr/>
      </xdr:nvCxnSpPr>
      <xdr:spPr>
        <a:xfrm flipV="1">
          <a:off x="19545300" y="14748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50164</xdr:rowOff>
    </xdr:from>
    <xdr:to>
      <xdr:col>98</xdr:col>
      <xdr:colOff>38100</xdr:colOff>
      <xdr:row>86</xdr:row>
      <xdr:rowOff>151764</xdr:rowOff>
    </xdr:to>
    <xdr:sp macro="" textlink="">
      <xdr:nvSpPr>
        <xdr:cNvPr id="625" name="楕円 624"/>
        <xdr:cNvSpPr/>
      </xdr:nvSpPr>
      <xdr:spPr>
        <a:xfrm>
          <a:off x="18605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100964</xdr:rowOff>
    </xdr:to>
    <xdr:cxnSp macro="">
      <xdr:nvCxnSpPr>
        <xdr:cNvPr id="626" name="直線コネクタ 625"/>
        <xdr:cNvCxnSpPr/>
      </xdr:nvCxnSpPr>
      <xdr:spPr>
        <a:xfrm flipV="1">
          <a:off x="18656300" y="1477137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27"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28"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29"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0"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43832</xdr:rowOff>
    </xdr:from>
    <xdr:ext cx="469744" cy="259045"/>
    <xdr:sp macro="" textlink="">
      <xdr:nvSpPr>
        <xdr:cNvPr id="631" name="n_1mainValue【消防施設】&#10;一人当たり面積"/>
        <xdr:cNvSpPr txBox="1"/>
      </xdr:nvSpPr>
      <xdr:spPr>
        <a:xfrm>
          <a:off x="21075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632" name="n_2mainValue【消防施設】&#10;一人当たり面積"/>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633"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142891</xdr:rowOff>
    </xdr:from>
    <xdr:ext cx="469744" cy="259045"/>
    <xdr:sp macro="" textlink="">
      <xdr:nvSpPr>
        <xdr:cNvPr id="634" name="n_4mainValue【消防施設】&#10;一人当たり面積"/>
        <xdr:cNvSpPr txBox="1"/>
      </xdr:nvSpPr>
      <xdr:spPr>
        <a:xfrm>
          <a:off x="18421427" y="148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0" name="直線コネクタ 659"/>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1"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2" name="直線コネクタ 661"/>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5"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6" name="フローチャート: 判断 665"/>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67" name="フローチャート: 判断 666"/>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68" name="フローチャート: 判断 667"/>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69" name="フローチャート: 判断 668"/>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0" name="フローチャート: 判断 669"/>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676" name="楕円 675"/>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677" name="【庁舎】&#10;有形固定資産減価償却率該当値テキスト"/>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678" name="楕円 677"/>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108</xdr:row>
      <xdr:rowOff>15784</xdr:rowOff>
    </xdr:to>
    <xdr:cxnSp macro="">
      <xdr:nvCxnSpPr>
        <xdr:cNvPr id="679" name="直線コネクタ 678"/>
        <xdr:cNvCxnSpPr/>
      </xdr:nvCxnSpPr>
      <xdr:spPr>
        <a:xfrm flipV="1">
          <a:off x="15481300" y="1846870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107043</xdr:rowOff>
    </xdr:from>
    <xdr:to>
      <xdr:col>76</xdr:col>
      <xdr:colOff>165100</xdr:colOff>
      <xdr:row>108</xdr:row>
      <xdr:rowOff>37193</xdr:rowOff>
    </xdr:to>
    <xdr:sp macro="" textlink="">
      <xdr:nvSpPr>
        <xdr:cNvPr id="680" name="楕円 679"/>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157843</xdr:rowOff>
    </xdr:from>
    <xdr:to>
      <xdr:col>81</xdr:col>
      <xdr:colOff>50800</xdr:colOff>
      <xdr:row>108</xdr:row>
      <xdr:rowOff>15784</xdr:rowOff>
    </xdr:to>
    <xdr:cxnSp macro="">
      <xdr:nvCxnSpPr>
        <xdr:cNvPr id="681" name="直線コネクタ 680"/>
        <xdr:cNvCxnSpPr/>
      </xdr:nvCxnSpPr>
      <xdr:spPr>
        <a:xfrm>
          <a:off x="14592300" y="1850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682" name="楕円 681"/>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157843</xdr:rowOff>
    </xdr:to>
    <xdr:cxnSp macro="">
      <xdr:nvCxnSpPr>
        <xdr:cNvPr id="683" name="直線コネクタ 682"/>
        <xdr:cNvCxnSpPr/>
      </xdr:nvCxnSpPr>
      <xdr:spPr>
        <a:xfrm>
          <a:off x="13703300" y="1846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684" name="楕円 683"/>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121920</xdr:rowOff>
    </xdr:to>
    <xdr:cxnSp macro="">
      <xdr:nvCxnSpPr>
        <xdr:cNvPr id="685" name="直線コネクタ 684"/>
        <xdr:cNvCxnSpPr/>
      </xdr:nvCxnSpPr>
      <xdr:spPr>
        <a:xfrm>
          <a:off x="12814300" y="18429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86"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87"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88"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89"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690" name="n_1mainValue【庁舎】&#10;有形固定資産減価償却率"/>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691" name="n_2mainValue【庁舎】&#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692" name="n_3mainValue【庁舎】&#10;有形固定資産減価償却率"/>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693" name="n_4mainValue【庁舎】&#10;有形固定資産減価償却率"/>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5" name="直線コネクタ 714"/>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6"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17" name="直線コネクタ 716"/>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18"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19" name="直線コネクタ 718"/>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0"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1" name="フローチャート: 判断 720"/>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2" name="フローチャート: 判断 721"/>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3" name="フローチャート: 判断 722"/>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4" name="フローチャート: 判断 723"/>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5" name="フローチャート: 判断 724"/>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53747</xdr:rowOff>
    </xdr:from>
    <xdr:to>
      <xdr:col>116</xdr:col>
      <xdr:colOff>114300</xdr:colOff>
      <xdr:row>107</xdr:row>
      <xdr:rowOff>155347</xdr:rowOff>
    </xdr:to>
    <xdr:sp macro="" textlink="">
      <xdr:nvSpPr>
        <xdr:cNvPr id="731" name="楕円 730"/>
        <xdr:cNvSpPr/>
      </xdr:nvSpPr>
      <xdr:spPr>
        <a:xfrm>
          <a:off x="221107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140124</xdr:rowOff>
    </xdr:from>
    <xdr:ext cx="469744" cy="259045"/>
    <xdr:sp macro="" textlink="">
      <xdr:nvSpPr>
        <xdr:cNvPr id="732" name="【庁舎】&#10;一人当たり面積該当値テキスト"/>
        <xdr:cNvSpPr txBox="1"/>
      </xdr:nvSpPr>
      <xdr:spPr>
        <a:xfrm>
          <a:off x="22199600" y="1831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54660</xdr:rowOff>
    </xdr:from>
    <xdr:to>
      <xdr:col>112</xdr:col>
      <xdr:colOff>38100</xdr:colOff>
      <xdr:row>107</xdr:row>
      <xdr:rowOff>156260</xdr:rowOff>
    </xdr:to>
    <xdr:sp macro="" textlink="">
      <xdr:nvSpPr>
        <xdr:cNvPr id="733" name="楕円 732"/>
        <xdr:cNvSpPr/>
      </xdr:nvSpPr>
      <xdr:spPr>
        <a:xfrm>
          <a:off x="21272500" y="18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104547</xdr:rowOff>
    </xdr:from>
    <xdr:to>
      <xdr:col>116</xdr:col>
      <xdr:colOff>63500</xdr:colOff>
      <xdr:row>107</xdr:row>
      <xdr:rowOff>105460</xdr:rowOff>
    </xdr:to>
    <xdr:cxnSp macro="">
      <xdr:nvCxnSpPr>
        <xdr:cNvPr id="734" name="直線コネクタ 733"/>
        <xdr:cNvCxnSpPr/>
      </xdr:nvCxnSpPr>
      <xdr:spPr>
        <a:xfrm flipV="1">
          <a:off x="21323300" y="1844969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55575</xdr:rowOff>
    </xdr:from>
    <xdr:to>
      <xdr:col>107</xdr:col>
      <xdr:colOff>101600</xdr:colOff>
      <xdr:row>107</xdr:row>
      <xdr:rowOff>157175</xdr:rowOff>
    </xdr:to>
    <xdr:sp macro="" textlink="">
      <xdr:nvSpPr>
        <xdr:cNvPr id="735" name="楕円 734"/>
        <xdr:cNvSpPr/>
      </xdr:nvSpPr>
      <xdr:spPr>
        <a:xfrm>
          <a:off x="20383500" y="18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105460</xdr:rowOff>
    </xdr:from>
    <xdr:to>
      <xdr:col>111</xdr:col>
      <xdr:colOff>177800</xdr:colOff>
      <xdr:row>107</xdr:row>
      <xdr:rowOff>106375</xdr:rowOff>
    </xdr:to>
    <xdr:cxnSp macro="">
      <xdr:nvCxnSpPr>
        <xdr:cNvPr id="736" name="直線コネクタ 735"/>
        <xdr:cNvCxnSpPr/>
      </xdr:nvCxnSpPr>
      <xdr:spPr>
        <a:xfrm flipV="1">
          <a:off x="20434300" y="184506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737" name="楕円 736"/>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106375</xdr:rowOff>
    </xdr:to>
    <xdr:cxnSp macro="">
      <xdr:nvCxnSpPr>
        <xdr:cNvPr id="738" name="直線コネクタ 737"/>
        <xdr:cNvCxnSpPr/>
      </xdr:nvCxnSpPr>
      <xdr:spPr>
        <a:xfrm>
          <a:off x="19545300" y="184510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739" name="楕円 738"/>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105918</xdr:rowOff>
    </xdr:to>
    <xdr:cxnSp macro="">
      <xdr:nvCxnSpPr>
        <xdr:cNvPr id="740" name="直線コネクタ 739"/>
        <xdr:cNvCxnSpPr/>
      </xdr:nvCxnSpPr>
      <xdr:spPr>
        <a:xfrm>
          <a:off x="18656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1"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2"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3"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4"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147387</xdr:rowOff>
    </xdr:from>
    <xdr:ext cx="469744" cy="259045"/>
    <xdr:sp macro="" textlink="">
      <xdr:nvSpPr>
        <xdr:cNvPr id="745" name="n_1mainValue【庁舎】&#10;一人当たり面積"/>
        <xdr:cNvSpPr txBox="1"/>
      </xdr:nvSpPr>
      <xdr:spPr>
        <a:xfrm>
          <a:off x="21075727" y="184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148302</xdr:rowOff>
    </xdr:from>
    <xdr:ext cx="469744" cy="259045"/>
    <xdr:sp macro="" textlink="">
      <xdr:nvSpPr>
        <xdr:cNvPr id="746" name="n_2mainValue【庁舎】&#10;一人当たり面積"/>
        <xdr:cNvSpPr txBox="1"/>
      </xdr:nvSpPr>
      <xdr:spPr>
        <a:xfrm>
          <a:off x="20199427" y="184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747" name="n_3mainValue【庁舎】&#10;一人当たり面積"/>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748" name="n_4mainValue【庁舎】&#10;一人当たり面積"/>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図書館・市民会館・保健センター・庁舎において、有形固定資産減価償却率は類似団体に比べ高く、老朽化も進んでいる。（ごみ処理と消防は一部事務組合に加入して実施している。）</a:t>
          </a:r>
          <a:endParaRPr lang="ja-JP" altLang="ja-JP" sz="1400">
            <a:effectLst/>
          </a:endParaRPr>
        </a:p>
        <a:p>
          <a:r>
            <a:rPr kumimoji="1" lang="ja-JP" altLang="ja-JP" sz="1100">
              <a:solidFill>
                <a:schemeClr val="dk1"/>
              </a:solidFill>
              <a:effectLst/>
              <a:latin typeface="+mn-lt"/>
              <a:ea typeface="+mn-ea"/>
              <a:cs typeface="+mn-cs"/>
            </a:rPr>
            <a:t>今後は、多額の更新費用が必要となる見込みである。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6229927</v>
      </c>
      <c r="BO4" s="411"/>
      <c r="BP4" s="411"/>
      <c r="BQ4" s="411"/>
      <c r="BR4" s="411"/>
      <c r="BS4" s="411"/>
      <c r="BT4" s="411"/>
      <c r="BU4" s="412"/>
      <c r="BV4" s="410">
        <v>6623131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11.8</v>
      </c>
      <c r="CU4" s="417"/>
      <c r="CV4" s="417"/>
      <c r="CW4" s="417"/>
      <c r="CX4" s="417"/>
      <c r="CY4" s="417"/>
      <c r="CZ4" s="417"/>
      <c r="DA4" s="418"/>
      <c r="DB4" s="416">
        <v>7.9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5814250</v>
      </c>
      <c r="BO5" s="448"/>
      <c r="BP5" s="448"/>
      <c r="BQ5" s="448"/>
      <c r="BR5" s="448"/>
      <c r="BS5" s="448"/>
      <c r="BT5" s="448"/>
      <c r="BU5" s="449"/>
      <c r="BV5" s="447">
        <v>6329794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80.2</v>
      </c>
      <c r="CU5" s="445"/>
      <c r="CV5" s="445"/>
      <c r="CW5" s="445"/>
      <c r="CX5" s="445"/>
      <c r="CY5" s="445"/>
      <c r="CZ5" s="445"/>
      <c r="DA5" s="446"/>
      <c r="DB5" s="444">
        <v>85.2</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415677</v>
      </c>
      <c r="BO6" s="448"/>
      <c r="BP6" s="448"/>
      <c r="BQ6" s="448"/>
      <c r="BR6" s="448"/>
      <c r="BS6" s="448"/>
      <c r="BT6" s="448"/>
      <c r="BU6" s="449"/>
      <c r="BV6" s="447">
        <v>293337</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86</v>
      </c>
      <c r="CU6" s="485"/>
      <c r="CV6" s="485"/>
      <c r="CW6" s="485"/>
      <c r="CX6" s="485"/>
      <c r="CY6" s="485"/>
      <c r="CZ6" s="485"/>
      <c r="DA6" s="486"/>
      <c r="DB6" s="484">
        <v>89.9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32771</v>
      </c>
      <c r="BO7" s="448"/>
      <c r="BP7" s="448"/>
      <c r="BQ7" s="448"/>
      <c r="BR7" s="448"/>
      <c r="BS7" s="448"/>
      <c r="BT7" s="448"/>
      <c r="BU7" s="449"/>
      <c r="BV7" s="447">
        <v>53903</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3243899</v>
      </c>
      <c r="CU7" s="448"/>
      <c r="CV7" s="448"/>
      <c r="CW7" s="448"/>
      <c r="CX7" s="448"/>
      <c r="CY7" s="448"/>
      <c r="CZ7" s="448"/>
      <c r="DA7" s="449"/>
      <c r="DB7" s="447">
        <v>3030226</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102</v>
      </c>
      <c r="AV8" s="480"/>
      <c r="AW8" s="480"/>
      <c r="AX8" s="480"/>
      <c r="AY8" s="481" t="s">
        <v>110</v>
      </c>
      <c r="AZ8" s="482"/>
      <c r="BA8" s="482"/>
      <c r="BB8" s="482"/>
      <c r="BC8" s="482"/>
      <c r="BD8" s="482"/>
      <c r="BE8" s="482"/>
      <c r="BF8" s="482"/>
      <c r="BG8" s="482"/>
      <c r="BH8" s="482"/>
      <c r="BI8" s="482"/>
      <c r="BJ8" s="482"/>
      <c r="BK8" s="482"/>
      <c r="BL8" s="482"/>
      <c r="BM8" s="483"/>
      <c r="BN8" s="447">
        <v>382906</v>
      </c>
      <c r="BO8" s="448"/>
      <c r="BP8" s="448"/>
      <c r="BQ8" s="448"/>
      <c r="BR8" s="448"/>
      <c r="BS8" s="448"/>
      <c r="BT8" s="448"/>
      <c r="BU8" s="449"/>
      <c r="BV8" s="447">
        <v>239434</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0.56000000000000005</v>
      </c>
      <c r="CU8" s="488"/>
      <c r="CV8" s="488"/>
      <c r="CW8" s="488"/>
      <c r="CX8" s="488"/>
      <c r="CY8" s="488"/>
      <c r="CZ8" s="488"/>
      <c r="DA8" s="489"/>
      <c r="DB8" s="487">
        <v>0.57999999999999996</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10950</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143472</v>
      </c>
      <c r="BO9" s="448"/>
      <c r="BP9" s="448"/>
      <c r="BQ9" s="448"/>
      <c r="BR9" s="448"/>
      <c r="BS9" s="448"/>
      <c r="BT9" s="448"/>
      <c r="BU9" s="449"/>
      <c r="BV9" s="447">
        <v>-16052</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8.4</v>
      </c>
      <c r="CU9" s="445"/>
      <c r="CV9" s="445"/>
      <c r="CW9" s="445"/>
      <c r="CX9" s="445"/>
      <c r="CY9" s="445"/>
      <c r="CZ9" s="445"/>
      <c r="DA9" s="446"/>
      <c r="DB9" s="444">
        <v>9.5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10929</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205378</v>
      </c>
      <c r="BO10" s="448"/>
      <c r="BP10" s="448"/>
      <c r="BQ10" s="448"/>
      <c r="BR10" s="448"/>
      <c r="BS10" s="448"/>
      <c r="BT10" s="448"/>
      <c r="BU10" s="449"/>
      <c r="BV10" s="447">
        <v>128106</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11062</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102</v>
      </c>
      <c r="AV12" s="480"/>
      <c r="AW12" s="480"/>
      <c r="AX12" s="480"/>
      <c r="AY12" s="481" t="s">
        <v>136</v>
      </c>
      <c r="AZ12" s="482"/>
      <c r="BA12" s="482"/>
      <c r="BB12" s="482"/>
      <c r="BC12" s="482"/>
      <c r="BD12" s="482"/>
      <c r="BE12" s="482"/>
      <c r="BF12" s="482"/>
      <c r="BG12" s="482"/>
      <c r="BH12" s="482"/>
      <c r="BI12" s="482"/>
      <c r="BJ12" s="482"/>
      <c r="BK12" s="482"/>
      <c r="BL12" s="482"/>
      <c r="BM12" s="483"/>
      <c r="BN12" s="447">
        <v>96584</v>
      </c>
      <c r="BO12" s="448"/>
      <c r="BP12" s="448"/>
      <c r="BQ12" s="448"/>
      <c r="BR12" s="448"/>
      <c r="BS12" s="448"/>
      <c r="BT12" s="448"/>
      <c r="BU12" s="449"/>
      <c r="BV12" s="447">
        <v>89175</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10923</v>
      </c>
      <c r="S13" s="532"/>
      <c r="T13" s="532"/>
      <c r="U13" s="532"/>
      <c r="V13" s="533"/>
      <c r="W13" s="463" t="s">
        <v>141</v>
      </c>
      <c r="X13" s="464"/>
      <c r="Y13" s="464"/>
      <c r="Z13" s="464"/>
      <c r="AA13" s="464"/>
      <c r="AB13" s="454"/>
      <c r="AC13" s="498">
        <v>131</v>
      </c>
      <c r="AD13" s="499"/>
      <c r="AE13" s="499"/>
      <c r="AF13" s="499"/>
      <c r="AG13" s="541"/>
      <c r="AH13" s="498">
        <v>113</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252266</v>
      </c>
      <c r="BO13" s="448"/>
      <c r="BP13" s="448"/>
      <c r="BQ13" s="448"/>
      <c r="BR13" s="448"/>
      <c r="BS13" s="448"/>
      <c r="BT13" s="448"/>
      <c r="BU13" s="449"/>
      <c r="BV13" s="447">
        <v>22879</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7.3</v>
      </c>
      <c r="CU13" s="445"/>
      <c r="CV13" s="445"/>
      <c r="CW13" s="445"/>
      <c r="CX13" s="445"/>
      <c r="CY13" s="445"/>
      <c r="CZ13" s="445"/>
      <c r="DA13" s="446"/>
      <c r="DB13" s="444">
        <v>7.6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11149</v>
      </c>
      <c r="S14" s="532"/>
      <c r="T14" s="532"/>
      <c r="U14" s="532"/>
      <c r="V14" s="533"/>
      <c r="W14" s="437"/>
      <c r="X14" s="438"/>
      <c r="Y14" s="438"/>
      <c r="Z14" s="438"/>
      <c r="AA14" s="438"/>
      <c r="AB14" s="427"/>
      <c r="AC14" s="534">
        <v>2.6</v>
      </c>
      <c r="AD14" s="535"/>
      <c r="AE14" s="535"/>
      <c r="AF14" s="535"/>
      <c r="AG14" s="536"/>
      <c r="AH14" s="534">
        <v>2.2000000000000002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148</v>
      </c>
      <c r="CU14" s="546"/>
      <c r="CV14" s="546"/>
      <c r="CW14" s="546"/>
      <c r="CX14" s="546"/>
      <c r="CY14" s="546"/>
      <c r="CZ14" s="546"/>
      <c r="DA14" s="547"/>
      <c r="DB14" s="545" t="s">
        <v>129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149</v>
      </c>
      <c r="N15" s="539"/>
      <c r="O15" s="539"/>
      <c r="P15" s="539"/>
      <c r="Q15" s="540"/>
      <c r="R15" s="531">
        <v>10993</v>
      </c>
      <c r="S15" s="532"/>
      <c r="T15" s="532"/>
      <c r="U15" s="532"/>
      <c r="V15" s="533"/>
      <c r="W15" s="463" t="s">
        <v>150</v>
      </c>
      <c r="X15" s="464"/>
      <c r="Y15" s="464"/>
      <c r="Z15" s="464"/>
      <c r="AA15" s="464"/>
      <c r="AB15" s="454"/>
      <c r="AC15" s="498">
        <v>1658</v>
      </c>
      <c r="AD15" s="499"/>
      <c r="AE15" s="499"/>
      <c r="AF15" s="499"/>
      <c r="AG15" s="541"/>
      <c r="AH15" s="498">
        <v>1777</v>
      </c>
      <c r="AI15" s="499"/>
      <c r="AJ15" s="499"/>
      <c r="AK15" s="499"/>
      <c r="AL15" s="500"/>
      <c r="AM15" s="476"/>
      <c r="AN15" s="477"/>
      <c r="AO15" s="477"/>
      <c r="AP15" s="477"/>
      <c r="AQ15" s="477"/>
      <c r="AR15" s="477"/>
      <c r="AS15" s="477"/>
      <c r="AT15" s="478"/>
      <c r="AU15" s="479"/>
      <c r="AV15" s="480"/>
      <c r="AW15" s="480"/>
      <c r="AX15" s="480"/>
      <c r="AY15" s="407" t="s">
        <v>151</v>
      </c>
      <c r="AZ15" s="408"/>
      <c r="BA15" s="408"/>
      <c r="BB15" s="408"/>
      <c r="BC15" s="408"/>
      <c r="BD15" s="408"/>
      <c r="BE15" s="408"/>
      <c r="BF15" s="408"/>
      <c r="BG15" s="408"/>
      <c r="BH15" s="408"/>
      <c r="BI15" s="408"/>
      <c r="BJ15" s="408"/>
      <c r="BK15" s="408"/>
      <c r="BL15" s="408"/>
      <c r="BM15" s="409"/>
      <c r="BN15" s="410">
        <v>1345751</v>
      </c>
      <c r="BO15" s="411"/>
      <c r="BP15" s="411"/>
      <c r="BQ15" s="411"/>
      <c r="BR15" s="411"/>
      <c r="BS15" s="411"/>
      <c r="BT15" s="411"/>
      <c r="BU15" s="412"/>
      <c r="BV15" s="410">
        <v>1438764</v>
      </c>
      <c r="BW15" s="411"/>
      <c r="BX15" s="411"/>
      <c r="BY15" s="411"/>
      <c r="BZ15" s="411"/>
      <c r="CA15" s="411"/>
      <c r="CB15" s="411"/>
      <c r="CC15" s="412"/>
      <c r="CD15" s="548" t="s">
        <v>152</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153</v>
      </c>
      <c r="M16" s="551"/>
      <c r="N16" s="551"/>
      <c r="O16" s="551"/>
      <c r="P16" s="551"/>
      <c r="Q16" s="552"/>
      <c r="R16" s="553" t="s">
        <v>154</v>
      </c>
      <c r="S16" s="554"/>
      <c r="T16" s="554"/>
      <c r="U16" s="554"/>
      <c r="V16" s="555"/>
      <c r="W16" s="437"/>
      <c r="X16" s="438"/>
      <c r="Y16" s="438"/>
      <c r="Z16" s="438"/>
      <c r="AA16" s="438"/>
      <c r="AB16" s="427"/>
      <c r="AC16" s="534">
        <v>33.5</v>
      </c>
      <c r="AD16" s="535"/>
      <c r="AE16" s="535"/>
      <c r="AF16" s="535"/>
      <c r="AG16" s="536"/>
      <c r="AH16" s="534">
        <v>34.9</v>
      </c>
      <c r="AI16" s="535"/>
      <c r="AJ16" s="535"/>
      <c r="AK16" s="535"/>
      <c r="AL16" s="537"/>
      <c r="AM16" s="476"/>
      <c r="AN16" s="477"/>
      <c r="AO16" s="477"/>
      <c r="AP16" s="477"/>
      <c r="AQ16" s="477"/>
      <c r="AR16" s="477"/>
      <c r="AS16" s="477"/>
      <c r="AT16" s="478"/>
      <c r="AU16" s="479"/>
      <c r="AV16" s="480"/>
      <c r="AW16" s="480"/>
      <c r="AX16" s="480"/>
      <c r="AY16" s="481" t="s">
        <v>155</v>
      </c>
      <c r="AZ16" s="482"/>
      <c r="BA16" s="482"/>
      <c r="BB16" s="482"/>
      <c r="BC16" s="482"/>
      <c r="BD16" s="482"/>
      <c r="BE16" s="482"/>
      <c r="BF16" s="482"/>
      <c r="BG16" s="482"/>
      <c r="BH16" s="482"/>
      <c r="BI16" s="482"/>
      <c r="BJ16" s="482"/>
      <c r="BK16" s="482"/>
      <c r="BL16" s="482"/>
      <c r="BM16" s="483"/>
      <c r="BN16" s="447">
        <v>2660803</v>
      </c>
      <c r="BO16" s="448"/>
      <c r="BP16" s="448"/>
      <c r="BQ16" s="448"/>
      <c r="BR16" s="448"/>
      <c r="BS16" s="448"/>
      <c r="BT16" s="448"/>
      <c r="BU16" s="449"/>
      <c r="BV16" s="447">
        <v>2482298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156</v>
      </c>
      <c r="N17" s="559"/>
      <c r="O17" s="559"/>
      <c r="P17" s="559"/>
      <c r="Q17" s="560"/>
      <c r="R17" s="553" t="s">
        <v>157</v>
      </c>
      <c r="S17" s="554"/>
      <c r="T17" s="554"/>
      <c r="U17" s="554"/>
      <c r="V17" s="555"/>
      <c r="W17" s="463" t="s">
        <v>158</v>
      </c>
      <c r="X17" s="464"/>
      <c r="Y17" s="464"/>
      <c r="Z17" s="464"/>
      <c r="AA17" s="464"/>
      <c r="AB17" s="454"/>
      <c r="AC17" s="498">
        <v>3160</v>
      </c>
      <c r="AD17" s="499"/>
      <c r="AE17" s="499"/>
      <c r="AF17" s="499"/>
      <c r="AG17" s="541"/>
      <c r="AH17" s="498">
        <v>3204</v>
      </c>
      <c r="AI17" s="499"/>
      <c r="AJ17" s="499"/>
      <c r="AK17" s="499"/>
      <c r="AL17" s="500"/>
      <c r="AM17" s="476"/>
      <c r="AN17" s="477"/>
      <c r="AO17" s="477"/>
      <c r="AP17" s="477"/>
      <c r="AQ17" s="477"/>
      <c r="AR17" s="477"/>
      <c r="AS17" s="477"/>
      <c r="AT17" s="478"/>
      <c r="AU17" s="479"/>
      <c r="AV17" s="480"/>
      <c r="AW17" s="480"/>
      <c r="AX17" s="480"/>
      <c r="AY17" s="481" t="s">
        <v>159</v>
      </c>
      <c r="AZ17" s="482"/>
      <c r="BA17" s="482"/>
      <c r="BB17" s="482"/>
      <c r="BC17" s="482"/>
      <c r="BD17" s="482"/>
      <c r="BE17" s="482"/>
      <c r="BF17" s="482"/>
      <c r="BG17" s="482"/>
      <c r="BH17" s="482"/>
      <c r="BI17" s="482"/>
      <c r="BJ17" s="482"/>
      <c r="BK17" s="482"/>
      <c r="BL17" s="482"/>
      <c r="BM17" s="483"/>
      <c r="BN17" s="447">
        <v>1699971</v>
      </c>
      <c r="BO17" s="448"/>
      <c r="BP17" s="448"/>
      <c r="BQ17" s="448"/>
      <c r="BR17" s="448"/>
      <c r="BS17" s="448"/>
      <c r="BT17" s="448"/>
      <c r="BU17" s="449"/>
      <c r="BV17" s="447">
        <v>1829161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160</v>
      </c>
      <c r="C18" s="490"/>
      <c r="D18" s="490"/>
      <c r="E18" s="570"/>
      <c r="F18" s="570"/>
      <c r="G18" s="570"/>
      <c r="H18" s="570"/>
      <c r="I18" s="570"/>
      <c r="J18" s="570"/>
      <c r="K18" s="570"/>
      <c r="L18" s="571">
        <v>12.23</v>
      </c>
      <c r="M18" s="571"/>
      <c r="N18" s="571"/>
      <c r="O18" s="571"/>
      <c r="P18" s="571"/>
      <c r="Q18" s="571"/>
      <c r="R18" s="572"/>
      <c r="S18" s="572"/>
      <c r="T18" s="572"/>
      <c r="U18" s="572"/>
      <c r="V18" s="573"/>
      <c r="W18" s="465"/>
      <c r="X18" s="466"/>
      <c r="Y18" s="466"/>
      <c r="Z18" s="466"/>
      <c r="AA18" s="466"/>
      <c r="AB18" s="457"/>
      <c r="AC18" s="574">
        <v>63.9</v>
      </c>
      <c r="AD18" s="575"/>
      <c r="AE18" s="575"/>
      <c r="AF18" s="575"/>
      <c r="AG18" s="576"/>
      <c r="AH18" s="574">
        <v>62.9</v>
      </c>
      <c r="AI18" s="575"/>
      <c r="AJ18" s="575"/>
      <c r="AK18" s="575"/>
      <c r="AL18" s="577"/>
      <c r="AM18" s="476"/>
      <c r="AN18" s="477"/>
      <c r="AO18" s="477"/>
      <c r="AP18" s="477"/>
      <c r="AQ18" s="477"/>
      <c r="AR18" s="477"/>
      <c r="AS18" s="477"/>
      <c r="AT18" s="478"/>
      <c r="AU18" s="479"/>
      <c r="AV18" s="480"/>
      <c r="AW18" s="480"/>
      <c r="AX18" s="480"/>
      <c r="AY18" s="481" t="s">
        <v>161</v>
      </c>
      <c r="AZ18" s="482"/>
      <c r="BA18" s="482"/>
      <c r="BB18" s="482"/>
      <c r="BC18" s="482"/>
      <c r="BD18" s="482"/>
      <c r="BE18" s="482"/>
      <c r="BF18" s="482"/>
      <c r="BG18" s="482"/>
      <c r="BH18" s="482"/>
      <c r="BI18" s="482"/>
      <c r="BJ18" s="482"/>
      <c r="BK18" s="482"/>
      <c r="BL18" s="482"/>
      <c r="BM18" s="483"/>
      <c r="BN18" s="447">
        <v>2710763</v>
      </c>
      <c r="BO18" s="448"/>
      <c r="BP18" s="448"/>
      <c r="BQ18" s="448"/>
      <c r="BR18" s="448"/>
      <c r="BS18" s="448"/>
      <c r="BT18" s="448"/>
      <c r="BU18" s="449"/>
      <c r="BV18" s="447">
        <v>2574587</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162</v>
      </c>
      <c r="C19" s="490"/>
      <c r="D19" s="490"/>
      <c r="E19" s="570"/>
      <c r="F19" s="570"/>
      <c r="G19" s="570"/>
      <c r="H19" s="570"/>
      <c r="I19" s="570"/>
      <c r="J19" s="570"/>
      <c r="K19" s="570"/>
      <c r="L19" s="578">
        <v>895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163</v>
      </c>
      <c r="AZ19" s="482"/>
      <c r="BA19" s="482"/>
      <c r="BB19" s="482"/>
      <c r="BC19" s="482"/>
      <c r="BD19" s="482"/>
      <c r="BE19" s="482"/>
      <c r="BF19" s="482"/>
      <c r="BG19" s="482"/>
      <c r="BH19" s="482"/>
      <c r="BI19" s="482"/>
      <c r="BJ19" s="482"/>
      <c r="BK19" s="482"/>
      <c r="BL19" s="482"/>
      <c r="BM19" s="483"/>
      <c r="BN19" s="447">
        <v>4193870</v>
      </c>
      <c r="BO19" s="448"/>
      <c r="BP19" s="448"/>
      <c r="BQ19" s="448"/>
      <c r="BR19" s="448"/>
      <c r="BS19" s="448"/>
      <c r="BT19" s="448"/>
      <c r="BU19" s="449"/>
      <c r="BV19" s="447">
        <v>3679341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164</v>
      </c>
      <c r="C20" s="490"/>
      <c r="D20" s="490"/>
      <c r="E20" s="570"/>
      <c r="F20" s="570"/>
      <c r="G20" s="570"/>
      <c r="H20" s="570"/>
      <c r="I20" s="570"/>
      <c r="J20" s="570"/>
      <c r="K20" s="570"/>
      <c r="L20" s="578">
        <v>4138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165</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166</v>
      </c>
      <c r="C22" s="591"/>
      <c r="D22" s="592"/>
      <c r="E22" s="459" t="s">
        <v>1</v>
      </c>
      <c r="F22" s="464"/>
      <c r="G22" s="464"/>
      <c r="H22" s="464"/>
      <c r="I22" s="464"/>
      <c r="J22" s="464"/>
      <c r="K22" s="454"/>
      <c r="L22" s="459" t="s">
        <v>167</v>
      </c>
      <c r="M22" s="464"/>
      <c r="N22" s="464"/>
      <c r="O22" s="464"/>
      <c r="P22" s="454"/>
      <c r="Q22" s="622" t="s">
        <v>168</v>
      </c>
      <c r="R22" s="623"/>
      <c r="S22" s="623"/>
      <c r="T22" s="623"/>
      <c r="U22" s="623"/>
      <c r="V22" s="624"/>
      <c r="W22" s="590" t="s">
        <v>169</v>
      </c>
      <c r="X22" s="591"/>
      <c r="Y22" s="592"/>
      <c r="Z22" s="459" t="s">
        <v>1</v>
      </c>
      <c r="AA22" s="464"/>
      <c r="AB22" s="464"/>
      <c r="AC22" s="464"/>
      <c r="AD22" s="464"/>
      <c r="AE22" s="464"/>
      <c r="AF22" s="464"/>
      <c r="AG22" s="454"/>
      <c r="AH22" s="628" t="s">
        <v>170</v>
      </c>
      <c r="AI22" s="464"/>
      <c r="AJ22" s="464"/>
      <c r="AK22" s="464"/>
      <c r="AL22" s="454"/>
      <c r="AM22" s="628" t="s">
        <v>171</v>
      </c>
      <c r="AN22" s="629"/>
      <c r="AO22" s="629"/>
      <c r="AP22" s="629"/>
      <c r="AQ22" s="629"/>
      <c r="AR22" s="630"/>
      <c r="AS22" s="622" t="s">
        <v>168</v>
      </c>
      <c r="AT22" s="623"/>
      <c r="AU22" s="623"/>
      <c r="AV22" s="623"/>
      <c r="AW22" s="623"/>
      <c r="AX22" s="634"/>
      <c r="AY22" s="407" t="s">
        <v>172</v>
      </c>
      <c r="AZ22" s="408"/>
      <c r="BA22" s="408"/>
      <c r="BB22" s="408"/>
      <c r="BC22" s="408"/>
      <c r="BD22" s="408"/>
      <c r="BE22" s="408"/>
      <c r="BF22" s="408"/>
      <c r="BG22" s="408"/>
      <c r="BH22" s="408"/>
      <c r="BI22" s="408"/>
      <c r="BJ22" s="408"/>
      <c r="BK22" s="408"/>
      <c r="BL22" s="408"/>
      <c r="BM22" s="409"/>
      <c r="BN22" s="410">
        <v>3755574</v>
      </c>
      <c r="BO22" s="411"/>
      <c r="BP22" s="411"/>
      <c r="BQ22" s="411"/>
      <c r="BR22" s="411"/>
      <c r="BS22" s="411"/>
      <c r="BT22" s="411"/>
      <c r="BU22" s="412"/>
      <c r="BV22" s="410">
        <v>3598206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173</v>
      </c>
      <c r="AZ23" s="482"/>
      <c r="BA23" s="482"/>
      <c r="BB23" s="482"/>
      <c r="BC23" s="482"/>
      <c r="BD23" s="482"/>
      <c r="BE23" s="482"/>
      <c r="BF23" s="482"/>
      <c r="BG23" s="482"/>
      <c r="BH23" s="482"/>
      <c r="BI23" s="482"/>
      <c r="BJ23" s="482"/>
      <c r="BK23" s="482"/>
      <c r="BL23" s="482"/>
      <c r="BM23" s="483"/>
      <c r="BN23" s="447">
        <v>3214307</v>
      </c>
      <c r="BO23" s="448"/>
      <c r="BP23" s="448"/>
      <c r="BQ23" s="448"/>
      <c r="BR23" s="448"/>
      <c r="BS23" s="448"/>
      <c r="BT23" s="448"/>
      <c r="BU23" s="449"/>
      <c r="BV23" s="447">
        <v>3066625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174</v>
      </c>
      <c r="F24" s="477"/>
      <c r="G24" s="477"/>
      <c r="H24" s="477"/>
      <c r="I24" s="477"/>
      <c r="J24" s="477"/>
      <c r="K24" s="478"/>
      <c r="L24" s="498">
        <v>1</v>
      </c>
      <c r="M24" s="499"/>
      <c r="N24" s="499"/>
      <c r="O24" s="499"/>
      <c r="P24" s="541"/>
      <c r="Q24" s="498">
        <v>7000</v>
      </c>
      <c r="R24" s="499"/>
      <c r="S24" s="499"/>
      <c r="T24" s="499"/>
      <c r="U24" s="499"/>
      <c r="V24" s="541"/>
      <c r="W24" s="593"/>
      <c r="X24" s="594"/>
      <c r="Y24" s="595"/>
      <c r="Z24" s="497" t="s">
        <v>175</v>
      </c>
      <c r="AA24" s="477"/>
      <c r="AB24" s="477"/>
      <c r="AC24" s="477"/>
      <c r="AD24" s="477"/>
      <c r="AE24" s="477"/>
      <c r="AF24" s="477"/>
      <c r="AG24" s="478"/>
      <c r="AH24" s="498">
        <v>70</v>
      </c>
      <c r="AI24" s="499"/>
      <c r="AJ24" s="499"/>
      <c r="AK24" s="499"/>
      <c r="AL24" s="541"/>
      <c r="AM24" s="498">
        <v>212450</v>
      </c>
      <c r="AN24" s="499"/>
      <c r="AO24" s="499"/>
      <c r="AP24" s="499"/>
      <c r="AQ24" s="499"/>
      <c r="AR24" s="541"/>
      <c r="AS24" s="498">
        <v>3035</v>
      </c>
      <c r="AT24" s="499"/>
      <c r="AU24" s="499"/>
      <c r="AV24" s="499"/>
      <c r="AW24" s="499"/>
      <c r="AX24" s="500"/>
      <c r="AY24" s="563" t="s">
        <v>176</v>
      </c>
      <c r="AZ24" s="564"/>
      <c r="BA24" s="564"/>
      <c r="BB24" s="564"/>
      <c r="BC24" s="564"/>
      <c r="BD24" s="564"/>
      <c r="BE24" s="564"/>
      <c r="BF24" s="564"/>
      <c r="BG24" s="564"/>
      <c r="BH24" s="564"/>
      <c r="BI24" s="564"/>
      <c r="BJ24" s="564"/>
      <c r="BK24" s="564"/>
      <c r="BL24" s="564"/>
      <c r="BM24" s="565"/>
      <c r="BN24" s="447">
        <v>1654630</v>
      </c>
      <c r="BO24" s="448"/>
      <c r="BP24" s="448"/>
      <c r="BQ24" s="448"/>
      <c r="BR24" s="448"/>
      <c r="BS24" s="448"/>
      <c r="BT24" s="448"/>
      <c r="BU24" s="449"/>
      <c r="BV24" s="447">
        <v>1545589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177</v>
      </c>
      <c r="F25" s="477"/>
      <c r="G25" s="477"/>
      <c r="H25" s="477"/>
      <c r="I25" s="477"/>
      <c r="J25" s="477"/>
      <c r="K25" s="478"/>
      <c r="L25" s="498">
        <v>1</v>
      </c>
      <c r="M25" s="499"/>
      <c r="N25" s="499"/>
      <c r="O25" s="499"/>
      <c r="P25" s="541"/>
      <c r="Q25" s="498">
        <v>6200</v>
      </c>
      <c r="R25" s="499"/>
      <c r="S25" s="499"/>
      <c r="T25" s="499"/>
      <c r="U25" s="499"/>
      <c r="V25" s="541"/>
      <c r="W25" s="593"/>
      <c r="X25" s="594"/>
      <c r="Y25" s="595"/>
      <c r="Z25" s="497" t="s">
        <v>178</v>
      </c>
      <c r="AA25" s="477"/>
      <c r="AB25" s="477"/>
      <c r="AC25" s="477"/>
      <c r="AD25" s="477"/>
      <c r="AE25" s="477"/>
      <c r="AF25" s="477"/>
      <c r="AG25" s="478"/>
      <c r="AH25" s="498" t="s">
        <v>139</v>
      </c>
      <c r="AI25" s="499"/>
      <c r="AJ25" s="499"/>
      <c r="AK25" s="499"/>
      <c r="AL25" s="541"/>
      <c r="AM25" s="498" t="s">
        <v>139</v>
      </c>
      <c r="AN25" s="499"/>
      <c r="AO25" s="499"/>
      <c r="AP25" s="499"/>
      <c r="AQ25" s="499"/>
      <c r="AR25" s="541"/>
      <c r="AS25" s="498" t="s">
        <v>129</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80852</v>
      </c>
      <c r="BO25" s="411"/>
      <c r="BP25" s="411"/>
      <c r="BQ25" s="411"/>
      <c r="BR25" s="411"/>
      <c r="BS25" s="411"/>
      <c r="BT25" s="411"/>
      <c r="BU25" s="412"/>
      <c r="BV25" s="410">
        <v>92526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180</v>
      </c>
      <c r="F26" s="477"/>
      <c r="G26" s="477"/>
      <c r="H26" s="477"/>
      <c r="I26" s="477"/>
      <c r="J26" s="477"/>
      <c r="K26" s="478"/>
      <c r="L26" s="498">
        <v>1</v>
      </c>
      <c r="M26" s="499"/>
      <c r="N26" s="499"/>
      <c r="O26" s="499"/>
      <c r="P26" s="541"/>
      <c r="Q26" s="498">
        <v>5800</v>
      </c>
      <c r="R26" s="499"/>
      <c r="S26" s="499"/>
      <c r="T26" s="499"/>
      <c r="U26" s="499"/>
      <c r="V26" s="541"/>
      <c r="W26" s="593"/>
      <c r="X26" s="594"/>
      <c r="Y26" s="595"/>
      <c r="Z26" s="497" t="s">
        <v>181</v>
      </c>
      <c r="AA26" s="599"/>
      <c r="AB26" s="599"/>
      <c r="AC26" s="599"/>
      <c r="AD26" s="599"/>
      <c r="AE26" s="599"/>
      <c r="AF26" s="599"/>
      <c r="AG26" s="600"/>
      <c r="AH26" s="498">
        <v>6</v>
      </c>
      <c r="AI26" s="499"/>
      <c r="AJ26" s="499"/>
      <c r="AK26" s="499"/>
      <c r="AL26" s="541"/>
      <c r="AM26" s="498">
        <v>15912</v>
      </c>
      <c r="AN26" s="499"/>
      <c r="AO26" s="499"/>
      <c r="AP26" s="499"/>
      <c r="AQ26" s="499"/>
      <c r="AR26" s="541"/>
      <c r="AS26" s="498">
        <v>2652</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v>2992</v>
      </c>
      <c r="BO26" s="448"/>
      <c r="BP26" s="448"/>
      <c r="BQ26" s="448"/>
      <c r="BR26" s="448"/>
      <c r="BS26" s="448"/>
      <c r="BT26" s="448"/>
      <c r="BU26" s="449"/>
      <c r="BV26" s="447">
        <v>2915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183</v>
      </c>
      <c r="F27" s="477"/>
      <c r="G27" s="477"/>
      <c r="H27" s="477"/>
      <c r="I27" s="477"/>
      <c r="J27" s="477"/>
      <c r="K27" s="478"/>
      <c r="L27" s="498">
        <v>1</v>
      </c>
      <c r="M27" s="499"/>
      <c r="N27" s="499"/>
      <c r="O27" s="499"/>
      <c r="P27" s="541"/>
      <c r="Q27" s="498">
        <v>3400</v>
      </c>
      <c r="R27" s="499"/>
      <c r="S27" s="499"/>
      <c r="T27" s="499"/>
      <c r="U27" s="499"/>
      <c r="V27" s="541"/>
      <c r="W27" s="593"/>
      <c r="X27" s="594"/>
      <c r="Y27" s="595"/>
      <c r="Z27" s="497" t="s">
        <v>184</v>
      </c>
      <c r="AA27" s="477"/>
      <c r="AB27" s="477"/>
      <c r="AC27" s="477"/>
      <c r="AD27" s="477"/>
      <c r="AE27" s="477"/>
      <c r="AF27" s="477"/>
      <c r="AG27" s="478"/>
      <c r="AH27" s="498">
        <v>7</v>
      </c>
      <c r="AI27" s="499"/>
      <c r="AJ27" s="499"/>
      <c r="AK27" s="499"/>
      <c r="AL27" s="541"/>
      <c r="AM27" s="498">
        <v>21040</v>
      </c>
      <c r="AN27" s="499"/>
      <c r="AO27" s="499"/>
      <c r="AP27" s="499"/>
      <c r="AQ27" s="499"/>
      <c r="AR27" s="541"/>
      <c r="AS27" s="498">
        <v>3006</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103020</v>
      </c>
      <c r="BO27" s="567"/>
      <c r="BP27" s="567"/>
      <c r="BQ27" s="567"/>
      <c r="BR27" s="567"/>
      <c r="BS27" s="567"/>
      <c r="BT27" s="567"/>
      <c r="BU27" s="568"/>
      <c r="BV27" s="566">
        <v>103020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186</v>
      </c>
      <c r="F28" s="477"/>
      <c r="G28" s="477"/>
      <c r="H28" s="477"/>
      <c r="I28" s="477"/>
      <c r="J28" s="477"/>
      <c r="K28" s="478"/>
      <c r="L28" s="498">
        <v>1</v>
      </c>
      <c r="M28" s="499"/>
      <c r="N28" s="499"/>
      <c r="O28" s="499"/>
      <c r="P28" s="541"/>
      <c r="Q28" s="498">
        <v>2800</v>
      </c>
      <c r="R28" s="499"/>
      <c r="S28" s="499"/>
      <c r="T28" s="499"/>
      <c r="U28" s="499"/>
      <c r="V28" s="541"/>
      <c r="W28" s="593"/>
      <c r="X28" s="594"/>
      <c r="Y28" s="595"/>
      <c r="Z28" s="497" t="s">
        <v>187</v>
      </c>
      <c r="AA28" s="477"/>
      <c r="AB28" s="477"/>
      <c r="AC28" s="477"/>
      <c r="AD28" s="477"/>
      <c r="AE28" s="477"/>
      <c r="AF28" s="477"/>
      <c r="AG28" s="478"/>
      <c r="AH28" s="498" t="s">
        <v>139</v>
      </c>
      <c r="AI28" s="499"/>
      <c r="AJ28" s="499"/>
      <c r="AK28" s="499"/>
      <c r="AL28" s="541"/>
      <c r="AM28" s="498" t="s">
        <v>188</v>
      </c>
      <c r="AN28" s="499"/>
      <c r="AO28" s="499"/>
      <c r="AP28" s="499"/>
      <c r="AQ28" s="499"/>
      <c r="AR28" s="541"/>
      <c r="AS28" s="498" t="s">
        <v>139</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1091034</v>
      </c>
      <c r="BO28" s="411"/>
      <c r="BP28" s="411"/>
      <c r="BQ28" s="411"/>
      <c r="BR28" s="411"/>
      <c r="BS28" s="411"/>
      <c r="BT28" s="411"/>
      <c r="BU28" s="412"/>
      <c r="BV28" s="410">
        <v>982240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190</v>
      </c>
      <c r="F29" s="477"/>
      <c r="G29" s="477"/>
      <c r="H29" s="477"/>
      <c r="I29" s="477"/>
      <c r="J29" s="477"/>
      <c r="K29" s="478"/>
      <c r="L29" s="498">
        <v>8</v>
      </c>
      <c r="M29" s="499"/>
      <c r="N29" s="499"/>
      <c r="O29" s="499"/>
      <c r="P29" s="541"/>
      <c r="Q29" s="498">
        <v>2550</v>
      </c>
      <c r="R29" s="499"/>
      <c r="S29" s="499"/>
      <c r="T29" s="499"/>
      <c r="U29" s="499"/>
      <c r="V29" s="541"/>
      <c r="W29" s="596"/>
      <c r="X29" s="597"/>
      <c r="Y29" s="598"/>
      <c r="Z29" s="497" t="s">
        <v>191</v>
      </c>
      <c r="AA29" s="477"/>
      <c r="AB29" s="477"/>
      <c r="AC29" s="477"/>
      <c r="AD29" s="477"/>
      <c r="AE29" s="477"/>
      <c r="AF29" s="477"/>
      <c r="AG29" s="478"/>
      <c r="AH29" s="498">
        <v>77</v>
      </c>
      <c r="AI29" s="499"/>
      <c r="AJ29" s="499"/>
      <c r="AK29" s="499"/>
      <c r="AL29" s="541"/>
      <c r="AM29" s="498">
        <v>233490</v>
      </c>
      <c r="AN29" s="499"/>
      <c r="AO29" s="499"/>
      <c r="AP29" s="499"/>
      <c r="AQ29" s="499"/>
      <c r="AR29" s="541"/>
      <c r="AS29" s="498">
        <v>3032</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206989</v>
      </c>
      <c r="BO29" s="448"/>
      <c r="BP29" s="448"/>
      <c r="BQ29" s="448"/>
      <c r="BR29" s="448"/>
      <c r="BS29" s="448"/>
      <c r="BT29" s="448"/>
      <c r="BU29" s="449"/>
      <c r="BV29" s="447">
        <v>71970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94.5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1249508</v>
      </c>
      <c r="BO30" s="567"/>
      <c r="BP30" s="567"/>
      <c r="BQ30" s="567"/>
      <c r="BR30" s="567"/>
      <c r="BS30" s="567"/>
      <c r="BT30" s="567"/>
      <c r="BU30" s="568"/>
      <c r="BV30" s="566">
        <v>1164874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200</v>
      </c>
      <c r="V33" s="471"/>
      <c r="W33" s="436" t="s">
        <v>202</v>
      </c>
      <c r="X33" s="436"/>
      <c r="Y33" s="436"/>
      <c r="Z33" s="436"/>
      <c r="AA33" s="436"/>
      <c r="AB33" s="436"/>
      <c r="AC33" s="436"/>
      <c r="AD33" s="436"/>
      <c r="AE33" s="436"/>
      <c r="AF33" s="436"/>
      <c r="AG33" s="436"/>
      <c r="AH33" s="436"/>
      <c r="AI33" s="436"/>
      <c r="AJ33" s="436"/>
      <c r="AK33" s="436"/>
      <c r="AL33" s="203"/>
      <c r="AM33" s="471" t="s">
        <v>200</v>
      </c>
      <c r="AN33" s="471"/>
      <c r="AO33" s="436" t="s">
        <v>203</v>
      </c>
      <c r="AP33" s="436"/>
      <c r="AQ33" s="436"/>
      <c r="AR33" s="436"/>
      <c r="AS33" s="436"/>
      <c r="AT33" s="436"/>
      <c r="AU33" s="436"/>
      <c r="AV33" s="436"/>
      <c r="AW33" s="436"/>
      <c r="AX33" s="436"/>
      <c r="AY33" s="436"/>
      <c r="AZ33" s="436"/>
      <c r="BA33" s="436"/>
      <c r="BB33" s="436"/>
      <c r="BC33" s="436"/>
      <c r="BD33" s="204"/>
      <c r="BE33" s="436" t="s">
        <v>204</v>
      </c>
      <c r="BF33" s="436"/>
      <c r="BG33" s="436" t="s">
        <v>205</v>
      </c>
      <c r="BH33" s="436"/>
      <c r="BI33" s="436"/>
      <c r="BJ33" s="436"/>
      <c r="BK33" s="436"/>
      <c r="BL33" s="436"/>
      <c r="BM33" s="436"/>
      <c r="BN33" s="436"/>
      <c r="BO33" s="436"/>
      <c r="BP33" s="436"/>
      <c r="BQ33" s="436"/>
      <c r="BR33" s="436"/>
      <c r="BS33" s="436"/>
      <c r="BT33" s="436"/>
      <c r="BU33" s="436"/>
      <c r="BV33" s="204"/>
      <c r="BW33" s="471" t="s">
        <v>204</v>
      </c>
      <c r="BX33" s="471"/>
      <c r="BY33" s="436" t="s">
        <v>206</v>
      </c>
      <c r="BZ33" s="436"/>
      <c r="CA33" s="436"/>
      <c r="CB33" s="436"/>
      <c r="CC33" s="436"/>
      <c r="CD33" s="436"/>
      <c r="CE33" s="436"/>
      <c r="CF33" s="436"/>
      <c r="CG33" s="436"/>
      <c r="CH33" s="436"/>
      <c r="CI33" s="436"/>
      <c r="CJ33" s="436"/>
      <c r="CK33" s="436"/>
      <c r="CL33" s="436"/>
      <c r="CM33" s="436"/>
      <c r="CN33" s="203"/>
      <c r="CO33" s="471" t="s">
        <v>207</v>
      </c>
      <c r="CP33" s="471"/>
      <c r="CQ33" s="436" t="s">
        <v>208</v>
      </c>
      <c r="CR33" s="436"/>
      <c r="CS33" s="436"/>
      <c r="CT33" s="436"/>
      <c r="CU33" s="436"/>
      <c r="CV33" s="436"/>
      <c r="CW33" s="436"/>
      <c r="CX33" s="436"/>
      <c r="CY33" s="436"/>
      <c r="CZ33" s="436"/>
      <c r="DA33" s="436"/>
      <c r="DB33" s="436"/>
      <c r="DC33" s="436"/>
      <c r="DD33" s="436"/>
      <c r="DE33" s="436"/>
      <c r="DF33" s="203"/>
      <c r="DG33" s="636" t="s">
        <v>209</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里庄町国民健康保険特別会計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IF('各会計、関係団体の財政状況及び健全化判断比率'!B32="","",'各会計、関係団体の財政状況及び健全化判断比率'!B32)</f>
        <v>里庄町水道事業会計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岡山県市町村総合事務組合(一般会計）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科学振興仁科財団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里庄町育英奨学資金給与特別会計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里庄町介護保険特別会計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IF('各会計、関係団体の財政状況及び健全化判断比率'!B33="","",'各会計、関係団体の財政状況及び健全化判断比率'!B33)</f>
        <v>里庄町公共下水道事業会計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岡山県市町村総合事務組合（貸付金特別会計）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里庄町土地開発公社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里庄町営墓地特別会計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里庄町後期高齢者医療特別会計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岡山県市町村総合事務組合（拠出金事業特別会計）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里庄町介護老人保健施設特別会計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岡山県市町村総合事務組合(交通災害共済特別会計）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岡山県市町村税整理組合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岡山県西部地区養護老人ホーム組合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岡山県西部環境整備施設組合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岡山県西部衛生施設組合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笠岡地区消防組合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岡山県西南水道企業団</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40" t="s">
        <v>211</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212</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213</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214</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215</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216</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217</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9" t="s">
        <v>218</v>
      </c>
      <c r="DI1" s="650"/>
      <c r="DJ1" s="650"/>
      <c r="DK1" s="650"/>
      <c r="DL1" s="650"/>
      <c r="DM1" s="650"/>
      <c r="DN1" s="651"/>
      <c r="DO1" s="212"/>
      <c r="DP1" s="649" t="s">
        <v>219</v>
      </c>
      <c r="DQ1" s="650"/>
      <c r="DR1" s="650"/>
      <c r="DS1" s="650"/>
      <c r="DT1" s="650"/>
      <c r="DU1" s="650"/>
      <c r="DV1" s="650"/>
      <c r="DW1" s="650"/>
      <c r="DX1" s="650"/>
      <c r="DY1" s="650"/>
      <c r="DZ1" s="650"/>
      <c r="EA1" s="650"/>
      <c r="EB1" s="650"/>
      <c r="EC1" s="651"/>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2" t="s">
        <v>221</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222</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223</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224</v>
      </c>
      <c r="S4" s="643"/>
      <c r="T4" s="643"/>
      <c r="U4" s="643"/>
      <c r="V4" s="643"/>
      <c r="W4" s="643"/>
      <c r="X4" s="643"/>
      <c r="Y4" s="644"/>
      <c r="Z4" s="642" t="s">
        <v>225</v>
      </c>
      <c r="AA4" s="643"/>
      <c r="AB4" s="643"/>
      <c r="AC4" s="644"/>
      <c r="AD4" s="642" t="s">
        <v>226</v>
      </c>
      <c r="AE4" s="643"/>
      <c r="AF4" s="643"/>
      <c r="AG4" s="643"/>
      <c r="AH4" s="643"/>
      <c r="AI4" s="643"/>
      <c r="AJ4" s="643"/>
      <c r="AK4" s="644"/>
      <c r="AL4" s="642" t="s">
        <v>225</v>
      </c>
      <c r="AM4" s="643"/>
      <c r="AN4" s="643"/>
      <c r="AO4" s="644"/>
      <c r="AP4" s="648" t="s">
        <v>227</v>
      </c>
      <c r="AQ4" s="648"/>
      <c r="AR4" s="648"/>
      <c r="AS4" s="648"/>
      <c r="AT4" s="648"/>
      <c r="AU4" s="648"/>
      <c r="AV4" s="648"/>
      <c r="AW4" s="648"/>
      <c r="AX4" s="648"/>
      <c r="AY4" s="648"/>
      <c r="AZ4" s="648"/>
      <c r="BA4" s="648"/>
      <c r="BB4" s="648"/>
      <c r="BC4" s="648"/>
      <c r="BD4" s="648"/>
      <c r="BE4" s="648"/>
      <c r="BF4" s="648"/>
      <c r="BG4" s="648" t="s">
        <v>228</v>
      </c>
      <c r="BH4" s="648"/>
      <c r="BI4" s="648"/>
      <c r="BJ4" s="648"/>
      <c r="BK4" s="648"/>
      <c r="BL4" s="648"/>
      <c r="BM4" s="648"/>
      <c r="BN4" s="648"/>
      <c r="BO4" s="648" t="s">
        <v>225</v>
      </c>
      <c r="BP4" s="648"/>
      <c r="BQ4" s="648"/>
      <c r="BR4" s="648"/>
      <c r="BS4" s="648" t="s">
        <v>229</v>
      </c>
      <c r="BT4" s="648"/>
      <c r="BU4" s="648"/>
      <c r="BV4" s="648"/>
      <c r="BW4" s="648"/>
      <c r="BX4" s="648"/>
      <c r="BY4" s="648"/>
      <c r="BZ4" s="648"/>
      <c r="CA4" s="648"/>
      <c r="CB4" s="648"/>
      <c r="CD4" s="645" t="s">
        <v>230</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2" customFormat="1" ht="11.25" customHeight="1" x14ac:dyDescent="0.15">
      <c r="B5" s="664" t="s">
        <v>231</v>
      </c>
      <c r="C5" s="665"/>
      <c r="D5" s="665"/>
      <c r="E5" s="665"/>
      <c r="F5" s="665"/>
      <c r="G5" s="665"/>
      <c r="H5" s="665"/>
      <c r="I5" s="665"/>
      <c r="J5" s="665"/>
      <c r="K5" s="665"/>
      <c r="L5" s="665"/>
      <c r="M5" s="665"/>
      <c r="N5" s="665"/>
      <c r="O5" s="665"/>
      <c r="P5" s="665"/>
      <c r="Q5" s="666"/>
      <c r="R5" s="667">
        <v>1441894</v>
      </c>
      <c r="S5" s="668"/>
      <c r="T5" s="668"/>
      <c r="U5" s="668"/>
      <c r="V5" s="668"/>
      <c r="W5" s="668"/>
      <c r="X5" s="668"/>
      <c r="Y5" s="669"/>
      <c r="Z5" s="670">
        <v>23.1</v>
      </c>
      <c r="AA5" s="670"/>
      <c r="AB5" s="670"/>
      <c r="AC5" s="670"/>
      <c r="AD5" s="671">
        <v>1441894</v>
      </c>
      <c r="AE5" s="671"/>
      <c r="AF5" s="671"/>
      <c r="AG5" s="671"/>
      <c r="AH5" s="671"/>
      <c r="AI5" s="671"/>
      <c r="AJ5" s="671"/>
      <c r="AK5" s="671"/>
      <c r="AL5" s="672">
        <v>45.8</v>
      </c>
      <c r="AM5" s="673"/>
      <c r="AN5" s="673"/>
      <c r="AO5" s="674"/>
      <c r="AP5" s="664" t="s">
        <v>232</v>
      </c>
      <c r="AQ5" s="665"/>
      <c r="AR5" s="665"/>
      <c r="AS5" s="665"/>
      <c r="AT5" s="665"/>
      <c r="AU5" s="665"/>
      <c r="AV5" s="665"/>
      <c r="AW5" s="665"/>
      <c r="AX5" s="665"/>
      <c r="AY5" s="665"/>
      <c r="AZ5" s="665"/>
      <c r="BA5" s="665"/>
      <c r="BB5" s="665"/>
      <c r="BC5" s="665"/>
      <c r="BD5" s="665"/>
      <c r="BE5" s="665"/>
      <c r="BF5" s="666"/>
      <c r="BG5" s="656">
        <v>1441894</v>
      </c>
      <c r="BH5" s="657"/>
      <c r="BI5" s="657"/>
      <c r="BJ5" s="657"/>
      <c r="BK5" s="657"/>
      <c r="BL5" s="657"/>
      <c r="BM5" s="657"/>
      <c r="BN5" s="658"/>
      <c r="BO5" s="652">
        <v>100</v>
      </c>
      <c r="BP5" s="652"/>
      <c r="BQ5" s="652"/>
      <c r="BR5" s="652"/>
      <c r="BS5" s="659">
        <v>37028</v>
      </c>
      <c r="BT5" s="659"/>
      <c r="BU5" s="659"/>
      <c r="BV5" s="659"/>
      <c r="BW5" s="659"/>
      <c r="BX5" s="659"/>
      <c r="BY5" s="659"/>
      <c r="BZ5" s="659"/>
      <c r="CA5" s="659"/>
      <c r="CB5" s="663"/>
      <c r="CD5" s="645" t="s">
        <v>227</v>
      </c>
      <c r="CE5" s="646"/>
      <c r="CF5" s="646"/>
      <c r="CG5" s="646"/>
      <c r="CH5" s="646"/>
      <c r="CI5" s="646"/>
      <c r="CJ5" s="646"/>
      <c r="CK5" s="646"/>
      <c r="CL5" s="646"/>
      <c r="CM5" s="646"/>
      <c r="CN5" s="646"/>
      <c r="CO5" s="646"/>
      <c r="CP5" s="646"/>
      <c r="CQ5" s="647"/>
      <c r="CR5" s="645" t="s">
        <v>233</v>
      </c>
      <c r="CS5" s="646"/>
      <c r="CT5" s="646"/>
      <c r="CU5" s="646"/>
      <c r="CV5" s="646"/>
      <c r="CW5" s="646"/>
      <c r="CX5" s="646"/>
      <c r="CY5" s="647"/>
      <c r="CZ5" s="645" t="s">
        <v>225</v>
      </c>
      <c r="DA5" s="646"/>
      <c r="DB5" s="646"/>
      <c r="DC5" s="647"/>
      <c r="DD5" s="645" t="s">
        <v>234</v>
      </c>
      <c r="DE5" s="646"/>
      <c r="DF5" s="646"/>
      <c r="DG5" s="646"/>
      <c r="DH5" s="646"/>
      <c r="DI5" s="646"/>
      <c r="DJ5" s="646"/>
      <c r="DK5" s="646"/>
      <c r="DL5" s="646"/>
      <c r="DM5" s="646"/>
      <c r="DN5" s="646"/>
      <c r="DO5" s="646"/>
      <c r="DP5" s="647"/>
      <c r="DQ5" s="645" t="s">
        <v>235</v>
      </c>
      <c r="DR5" s="646"/>
      <c r="DS5" s="646"/>
      <c r="DT5" s="646"/>
      <c r="DU5" s="646"/>
      <c r="DV5" s="646"/>
      <c r="DW5" s="646"/>
      <c r="DX5" s="646"/>
      <c r="DY5" s="646"/>
      <c r="DZ5" s="646"/>
      <c r="EA5" s="646"/>
      <c r="EB5" s="646"/>
      <c r="EC5" s="647"/>
    </row>
    <row r="6" spans="2:143" ht="11.25" customHeight="1" x14ac:dyDescent="0.15">
      <c r="B6" s="653" t="s">
        <v>236</v>
      </c>
      <c r="C6" s="654"/>
      <c r="D6" s="654"/>
      <c r="E6" s="654"/>
      <c r="F6" s="654"/>
      <c r="G6" s="654"/>
      <c r="H6" s="654"/>
      <c r="I6" s="654"/>
      <c r="J6" s="654"/>
      <c r="K6" s="654"/>
      <c r="L6" s="654"/>
      <c r="M6" s="654"/>
      <c r="N6" s="654"/>
      <c r="O6" s="654"/>
      <c r="P6" s="654"/>
      <c r="Q6" s="655"/>
      <c r="R6" s="656">
        <v>29655</v>
      </c>
      <c r="S6" s="657"/>
      <c r="T6" s="657"/>
      <c r="U6" s="657"/>
      <c r="V6" s="657"/>
      <c r="W6" s="657"/>
      <c r="X6" s="657"/>
      <c r="Y6" s="658"/>
      <c r="Z6" s="652">
        <v>0.5</v>
      </c>
      <c r="AA6" s="652"/>
      <c r="AB6" s="652"/>
      <c r="AC6" s="652"/>
      <c r="AD6" s="659">
        <v>29655</v>
      </c>
      <c r="AE6" s="659"/>
      <c r="AF6" s="659"/>
      <c r="AG6" s="659"/>
      <c r="AH6" s="659"/>
      <c r="AI6" s="659"/>
      <c r="AJ6" s="659"/>
      <c r="AK6" s="659"/>
      <c r="AL6" s="660">
        <v>0.9</v>
      </c>
      <c r="AM6" s="661"/>
      <c r="AN6" s="661"/>
      <c r="AO6" s="662"/>
      <c r="AP6" s="653" t="s">
        <v>237</v>
      </c>
      <c r="AQ6" s="654"/>
      <c r="AR6" s="654"/>
      <c r="AS6" s="654"/>
      <c r="AT6" s="654"/>
      <c r="AU6" s="654"/>
      <c r="AV6" s="654"/>
      <c r="AW6" s="654"/>
      <c r="AX6" s="654"/>
      <c r="AY6" s="654"/>
      <c r="AZ6" s="654"/>
      <c r="BA6" s="654"/>
      <c r="BB6" s="654"/>
      <c r="BC6" s="654"/>
      <c r="BD6" s="654"/>
      <c r="BE6" s="654"/>
      <c r="BF6" s="655"/>
      <c r="BG6" s="656">
        <v>1441894</v>
      </c>
      <c r="BH6" s="657"/>
      <c r="BI6" s="657"/>
      <c r="BJ6" s="657"/>
      <c r="BK6" s="657"/>
      <c r="BL6" s="657"/>
      <c r="BM6" s="657"/>
      <c r="BN6" s="658"/>
      <c r="BO6" s="652">
        <v>100</v>
      </c>
      <c r="BP6" s="652"/>
      <c r="BQ6" s="652"/>
      <c r="BR6" s="652"/>
      <c r="BS6" s="659">
        <v>37028</v>
      </c>
      <c r="BT6" s="659"/>
      <c r="BU6" s="659"/>
      <c r="BV6" s="659"/>
      <c r="BW6" s="659"/>
      <c r="BX6" s="659"/>
      <c r="BY6" s="659"/>
      <c r="BZ6" s="659"/>
      <c r="CA6" s="659"/>
      <c r="CB6" s="663"/>
      <c r="CD6" s="677" t="s">
        <v>238</v>
      </c>
      <c r="CE6" s="678"/>
      <c r="CF6" s="678"/>
      <c r="CG6" s="678"/>
      <c r="CH6" s="678"/>
      <c r="CI6" s="678"/>
      <c r="CJ6" s="678"/>
      <c r="CK6" s="678"/>
      <c r="CL6" s="678"/>
      <c r="CM6" s="678"/>
      <c r="CN6" s="678"/>
      <c r="CO6" s="678"/>
      <c r="CP6" s="678"/>
      <c r="CQ6" s="679"/>
      <c r="CR6" s="656">
        <v>69168</v>
      </c>
      <c r="CS6" s="657"/>
      <c r="CT6" s="657"/>
      <c r="CU6" s="657"/>
      <c r="CV6" s="657"/>
      <c r="CW6" s="657"/>
      <c r="CX6" s="657"/>
      <c r="CY6" s="658"/>
      <c r="CZ6" s="672">
        <v>1.2</v>
      </c>
      <c r="DA6" s="673"/>
      <c r="DB6" s="673"/>
      <c r="DC6" s="680"/>
      <c r="DD6" s="675" t="s">
        <v>129</v>
      </c>
      <c r="DE6" s="657"/>
      <c r="DF6" s="657"/>
      <c r="DG6" s="657"/>
      <c r="DH6" s="657"/>
      <c r="DI6" s="657"/>
      <c r="DJ6" s="657"/>
      <c r="DK6" s="657"/>
      <c r="DL6" s="657"/>
      <c r="DM6" s="657"/>
      <c r="DN6" s="657"/>
      <c r="DO6" s="657"/>
      <c r="DP6" s="658"/>
      <c r="DQ6" s="675">
        <v>69168</v>
      </c>
      <c r="DR6" s="657"/>
      <c r="DS6" s="657"/>
      <c r="DT6" s="657"/>
      <c r="DU6" s="657"/>
      <c r="DV6" s="657"/>
      <c r="DW6" s="657"/>
      <c r="DX6" s="657"/>
      <c r="DY6" s="657"/>
      <c r="DZ6" s="657"/>
      <c r="EA6" s="657"/>
      <c r="EB6" s="657"/>
      <c r="EC6" s="676"/>
    </row>
    <row r="7" spans="2:143" ht="11.25" customHeight="1" x14ac:dyDescent="0.15">
      <c r="B7" s="653" t="s">
        <v>239</v>
      </c>
      <c r="C7" s="654"/>
      <c r="D7" s="654"/>
      <c r="E7" s="654"/>
      <c r="F7" s="654"/>
      <c r="G7" s="654"/>
      <c r="H7" s="654"/>
      <c r="I7" s="654"/>
      <c r="J7" s="654"/>
      <c r="K7" s="654"/>
      <c r="L7" s="654"/>
      <c r="M7" s="654"/>
      <c r="N7" s="654"/>
      <c r="O7" s="654"/>
      <c r="P7" s="654"/>
      <c r="Q7" s="655"/>
      <c r="R7" s="656">
        <v>1135</v>
      </c>
      <c r="S7" s="657"/>
      <c r="T7" s="657"/>
      <c r="U7" s="657"/>
      <c r="V7" s="657"/>
      <c r="W7" s="657"/>
      <c r="X7" s="657"/>
      <c r="Y7" s="658"/>
      <c r="Z7" s="652">
        <v>0</v>
      </c>
      <c r="AA7" s="652"/>
      <c r="AB7" s="652"/>
      <c r="AC7" s="652"/>
      <c r="AD7" s="659">
        <v>1135</v>
      </c>
      <c r="AE7" s="659"/>
      <c r="AF7" s="659"/>
      <c r="AG7" s="659"/>
      <c r="AH7" s="659"/>
      <c r="AI7" s="659"/>
      <c r="AJ7" s="659"/>
      <c r="AK7" s="659"/>
      <c r="AL7" s="660">
        <v>0</v>
      </c>
      <c r="AM7" s="661"/>
      <c r="AN7" s="661"/>
      <c r="AO7" s="662"/>
      <c r="AP7" s="653" t="s">
        <v>240</v>
      </c>
      <c r="AQ7" s="654"/>
      <c r="AR7" s="654"/>
      <c r="AS7" s="654"/>
      <c r="AT7" s="654"/>
      <c r="AU7" s="654"/>
      <c r="AV7" s="654"/>
      <c r="AW7" s="654"/>
      <c r="AX7" s="654"/>
      <c r="AY7" s="654"/>
      <c r="AZ7" s="654"/>
      <c r="BA7" s="654"/>
      <c r="BB7" s="654"/>
      <c r="BC7" s="654"/>
      <c r="BD7" s="654"/>
      <c r="BE7" s="654"/>
      <c r="BF7" s="655"/>
      <c r="BG7" s="656">
        <v>647207</v>
      </c>
      <c r="BH7" s="657"/>
      <c r="BI7" s="657"/>
      <c r="BJ7" s="657"/>
      <c r="BK7" s="657"/>
      <c r="BL7" s="657"/>
      <c r="BM7" s="657"/>
      <c r="BN7" s="658"/>
      <c r="BO7" s="652">
        <v>44.9</v>
      </c>
      <c r="BP7" s="652"/>
      <c r="BQ7" s="652"/>
      <c r="BR7" s="652"/>
      <c r="BS7" s="659">
        <v>37028</v>
      </c>
      <c r="BT7" s="659"/>
      <c r="BU7" s="659"/>
      <c r="BV7" s="659"/>
      <c r="BW7" s="659"/>
      <c r="BX7" s="659"/>
      <c r="BY7" s="659"/>
      <c r="BZ7" s="659"/>
      <c r="CA7" s="659"/>
      <c r="CB7" s="663"/>
      <c r="CD7" s="681" t="s">
        <v>241</v>
      </c>
      <c r="CE7" s="682"/>
      <c r="CF7" s="682"/>
      <c r="CG7" s="682"/>
      <c r="CH7" s="682"/>
      <c r="CI7" s="682"/>
      <c r="CJ7" s="682"/>
      <c r="CK7" s="682"/>
      <c r="CL7" s="682"/>
      <c r="CM7" s="682"/>
      <c r="CN7" s="682"/>
      <c r="CO7" s="682"/>
      <c r="CP7" s="682"/>
      <c r="CQ7" s="683"/>
      <c r="CR7" s="656">
        <v>1296118</v>
      </c>
      <c r="CS7" s="657"/>
      <c r="CT7" s="657"/>
      <c r="CU7" s="657"/>
      <c r="CV7" s="657"/>
      <c r="CW7" s="657"/>
      <c r="CX7" s="657"/>
      <c r="CY7" s="658"/>
      <c r="CZ7" s="652">
        <v>22.3</v>
      </c>
      <c r="DA7" s="652"/>
      <c r="DB7" s="652"/>
      <c r="DC7" s="652"/>
      <c r="DD7" s="675">
        <v>25034</v>
      </c>
      <c r="DE7" s="657"/>
      <c r="DF7" s="657"/>
      <c r="DG7" s="657"/>
      <c r="DH7" s="657"/>
      <c r="DI7" s="657"/>
      <c r="DJ7" s="657"/>
      <c r="DK7" s="657"/>
      <c r="DL7" s="657"/>
      <c r="DM7" s="657"/>
      <c r="DN7" s="657"/>
      <c r="DO7" s="657"/>
      <c r="DP7" s="658"/>
      <c r="DQ7" s="675">
        <v>1091659</v>
      </c>
      <c r="DR7" s="657"/>
      <c r="DS7" s="657"/>
      <c r="DT7" s="657"/>
      <c r="DU7" s="657"/>
      <c r="DV7" s="657"/>
      <c r="DW7" s="657"/>
      <c r="DX7" s="657"/>
      <c r="DY7" s="657"/>
      <c r="DZ7" s="657"/>
      <c r="EA7" s="657"/>
      <c r="EB7" s="657"/>
      <c r="EC7" s="676"/>
    </row>
    <row r="8" spans="2:143" ht="11.25" customHeight="1" x14ac:dyDescent="0.15">
      <c r="B8" s="653" t="s">
        <v>242</v>
      </c>
      <c r="C8" s="654"/>
      <c r="D8" s="654"/>
      <c r="E8" s="654"/>
      <c r="F8" s="654"/>
      <c r="G8" s="654"/>
      <c r="H8" s="654"/>
      <c r="I8" s="654"/>
      <c r="J8" s="654"/>
      <c r="K8" s="654"/>
      <c r="L8" s="654"/>
      <c r="M8" s="654"/>
      <c r="N8" s="654"/>
      <c r="O8" s="654"/>
      <c r="P8" s="654"/>
      <c r="Q8" s="655"/>
      <c r="R8" s="656">
        <v>7078</v>
      </c>
      <c r="S8" s="657"/>
      <c r="T8" s="657"/>
      <c r="U8" s="657"/>
      <c r="V8" s="657"/>
      <c r="W8" s="657"/>
      <c r="X8" s="657"/>
      <c r="Y8" s="658"/>
      <c r="Z8" s="652">
        <v>0.1</v>
      </c>
      <c r="AA8" s="652"/>
      <c r="AB8" s="652"/>
      <c r="AC8" s="652"/>
      <c r="AD8" s="659">
        <v>7078</v>
      </c>
      <c r="AE8" s="659"/>
      <c r="AF8" s="659"/>
      <c r="AG8" s="659"/>
      <c r="AH8" s="659"/>
      <c r="AI8" s="659"/>
      <c r="AJ8" s="659"/>
      <c r="AK8" s="659"/>
      <c r="AL8" s="660">
        <v>0.2</v>
      </c>
      <c r="AM8" s="661"/>
      <c r="AN8" s="661"/>
      <c r="AO8" s="662"/>
      <c r="AP8" s="653" t="s">
        <v>243</v>
      </c>
      <c r="AQ8" s="654"/>
      <c r="AR8" s="654"/>
      <c r="AS8" s="654"/>
      <c r="AT8" s="654"/>
      <c r="AU8" s="654"/>
      <c r="AV8" s="654"/>
      <c r="AW8" s="654"/>
      <c r="AX8" s="654"/>
      <c r="AY8" s="654"/>
      <c r="AZ8" s="654"/>
      <c r="BA8" s="654"/>
      <c r="BB8" s="654"/>
      <c r="BC8" s="654"/>
      <c r="BD8" s="654"/>
      <c r="BE8" s="654"/>
      <c r="BF8" s="655"/>
      <c r="BG8" s="656">
        <v>19947</v>
      </c>
      <c r="BH8" s="657"/>
      <c r="BI8" s="657"/>
      <c r="BJ8" s="657"/>
      <c r="BK8" s="657"/>
      <c r="BL8" s="657"/>
      <c r="BM8" s="657"/>
      <c r="BN8" s="658"/>
      <c r="BO8" s="652">
        <v>1.4</v>
      </c>
      <c r="BP8" s="652"/>
      <c r="BQ8" s="652"/>
      <c r="BR8" s="652"/>
      <c r="BS8" s="659" t="s">
        <v>129</v>
      </c>
      <c r="BT8" s="659"/>
      <c r="BU8" s="659"/>
      <c r="BV8" s="659"/>
      <c r="BW8" s="659"/>
      <c r="BX8" s="659"/>
      <c r="BY8" s="659"/>
      <c r="BZ8" s="659"/>
      <c r="CA8" s="659"/>
      <c r="CB8" s="663"/>
      <c r="CD8" s="681" t="s">
        <v>244</v>
      </c>
      <c r="CE8" s="682"/>
      <c r="CF8" s="682"/>
      <c r="CG8" s="682"/>
      <c r="CH8" s="682"/>
      <c r="CI8" s="682"/>
      <c r="CJ8" s="682"/>
      <c r="CK8" s="682"/>
      <c r="CL8" s="682"/>
      <c r="CM8" s="682"/>
      <c r="CN8" s="682"/>
      <c r="CO8" s="682"/>
      <c r="CP8" s="682"/>
      <c r="CQ8" s="683"/>
      <c r="CR8" s="656">
        <v>1814826</v>
      </c>
      <c r="CS8" s="657"/>
      <c r="CT8" s="657"/>
      <c r="CU8" s="657"/>
      <c r="CV8" s="657"/>
      <c r="CW8" s="657"/>
      <c r="CX8" s="657"/>
      <c r="CY8" s="658"/>
      <c r="CZ8" s="652">
        <v>31.2</v>
      </c>
      <c r="DA8" s="652"/>
      <c r="DB8" s="652"/>
      <c r="DC8" s="652"/>
      <c r="DD8" s="675">
        <v>31859</v>
      </c>
      <c r="DE8" s="657"/>
      <c r="DF8" s="657"/>
      <c r="DG8" s="657"/>
      <c r="DH8" s="657"/>
      <c r="DI8" s="657"/>
      <c r="DJ8" s="657"/>
      <c r="DK8" s="657"/>
      <c r="DL8" s="657"/>
      <c r="DM8" s="657"/>
      <c r="DN8" s="657"/>
      <c r="DO8" s="657"/>
      <c r="DP8" s="658"/>
      <c r="DQ8" s="675">
        <v>734719</v>
      </c>
      <c r="DR8" s="657"/>
      <c r="DS8" s="657"/>
      <c r="DT8" s="657"/>
      <c r="DU8" s="657"/>
      <c r="DV8" s="657"/>
      <c r="DW8" s="657"/>
      <c r="DX8" s="657"/>
      <c r="DY8" s="657"/>
      <c r="DZ8" s="657"/>
      <c r="EA8" s="657"/>
      <c r="EB8" s="657"/>
      <c r="EC8" s="676"/>
    </row>
    <row r="9" spans="2:143" ht="11.25" customHeight="1" x14ac:dyDescent="0.15">
      <c r="B9" s="653" t="s">
        <v>245</v>
      </c>
      <c r="C9" s="654"/>
      <c r="D9" s="654"/>
      <c r="E9" s="654"/>
      <c r="F9" s="654"/>
      <c r="G9" s="654"/>
      <c r="H9" s="654"/>
      <c r="I9" s="654"/>
      <c r="J9" s="654"/>
      <c r="K9" s="654"/>
      <c r="L9" s="654"/>
      <c r="M9" s="654"/>
      <c r="N9" s="654"/>
      <c r="O9" s="654"/>
      <c r="P9" s="654"/>
      <c r="Q9" s="655"/>
      <c r="R9" s="656">
        <v>10784</v>
      </c>
      <c r="S9" s="657"/>
      <c r="T9" s="657"/>
      <c r="U9" s="657"/>
      <c r="V9" s="657"/>
      <c r="W9" s="657"/>
      <c r="X9" s="657"/>
      <c r="Y9" s="658"/>
      <c r="Z9" s="652">
        <v>0.2</v>
      </c>
      <c r="AA9" s="652"/>
      <c r="AB9" s="652"/>
      <c r="AC9" s="652"/>
      <c r="AD9" s="659">
        <v>10784</v>
      </c>
      <c r="AE9" s="659"/>
      <c r="AF9" s="659"/>
      <c r="AG9" s="659"/>
      <c r="AH9" s="659"/>
      <c r="AI9" s="659"/>
      <c r="AJ9" s="659"/>
      <c r="AK9" s="659"/>
      <c r="AL9" s="660">
        <v>0.3</v>
      </c>
      <c r="AM9" s="661"/>
      <c r="AN9" s="661"/>
      <c r="AO9" s="662"/>
      <c r="AP9" s="653" t="s">
        <v>246</v>
      </c>
      <c r="AQ9" s="654"/>
      <c r="AR9" s="654"/>
      <c r="AS9" s="654"/>
      <c r="AT9" s="654"/>
      <c r="AU9" s="654"/>
      <c r="AV9" s="654"/>
      <c r="AW9" s="654"/>
      <c r="AX9" s="654"/>
      <c r="AY9" s="654"/>
      <c r="AZ9" s="654"/>
      <c r="BA9" s="654"/>
      <c r="BB9" s="654"/>
      <c r="BC9" s="654"/>
      <c r="BD9" s="654"/>
      <c r="BE9" s="654"/>
      <c r="BF9" s="655"/>
      <c r="BG9" s="656">
        <v>466060</v>
      </c>
      <c r="BH9" s="657"/>
      <c r="BI9" s="657"/>
      <c r="BJ9" s="657"/>
      <c r="BK9" s="657"/>
      <c r="BL9" s="657"/>
      <c r="BM9" s="657"/>
      <c r="BN9" s="658"/>
      <c r="BO9" s="652">
        <v>32.299999999999997</v>
      </c>
      <c r="BP9" s="652"/>
      <c r="BQ9" s="652"/>
      <c r="BR9" s="652"/>
      <c r="BS9" s="659" t="s">
        <v>129</v>
      </c>
      <c r="BT9" s="659"/>
      <c r="BU9" s="659"/>
      <c r="BV9" s="659"/>
      <c r="BW9" s="659"/>
      <c r="BX9" s="659"/>
      <c r="BY9" s="659"/>
      <c r="BZ9" s="659"/>
      <c r="CA9" s="659"/>
      <c r="CB9" s="663"/>
      <c r="CD9" s="681" t="s">
        <v>247</v>
      </c>
      <c r="CE9" s="682"/>
      <c r="CF9" s="682"/>
      <c r="CG9" s="682"/>
      <c r="CH9" s="682"/>
      <c r="CI9" s="682"/>
      <c r="CJ9" s="682"/>
      <c r="CK9" s="682"/>
      <c r="CL9" s="682"/>
      <c r="CM9" s="682"/>
      <c r="CN9" s="682"/>
      <c r="CO9" s="682"/>
      <c r="CP9" s="682"/>
      <c r="CQ9" s="683"/>
      <c r="CR9" s="656">
        <v>682177</v>
      </c>
      <c r="CS9" s="657"/>
      <c r="CT9" s="657"/>
      <c r="CU9" s="657"/>
      <c r="CV9" s="657"/>
      <c r="CW9" s="657"/>
      <c r="CX9" s="657"/>
      <c r="CY9" s="658"/>
      <c r="CZ9" s="652">
        <v>11.7</v>
      </c>
      <c r="DA9" s="652"/>
      <c r="DB9" s="652"/>
      <c r="DC9" s="652"/>
      <c r="DD9" s="675">
        <v>2820</v>
      </c>
      <c r="DE9" s="657"/>
      <c r="DF9" s="657"/>
      <c r="DG9" s="657"/>
      <c r="DH9" s="657"/>
      <c r="DI9" s="657"/>
      <c r="DJ9" s="657"/>
      <c r="DK9" s="657"/>
      <c r="DL9" s="657"/>
      <c r="DM9" s="657"/>
      <c r="DN9" s="657"/>
      <c r="DO9" s="657"/>
      <c r="DP9" s="658"/>
      <c r="DQ9" s="675">
        <v>370616</v>
      </c>
      <c r="DR9" s="657"/>
      <c r="DS9" s="657"/>
      <c r="DT9" s="657"/>
      <c r="DU9" s="657"/>
      <c r="DV9" s="657"/>
      <c r="DW9" s="657"/>
      <c r="DX9" s="657"/>
      <c r="DY9" s="657"/>
      <c r="DZ9" s="657"/>
      <c r="EA9" s="657"/>
      <c r="EB9" s="657"/>
      <c r="EC9" s="676"/>
    </row>
    <row r="10" spans="2:143" ht="11.25" customHeight="1" x14ac:dyDescent="0.15">
      <c r="B10" s="653" t="s">
        <v>248</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2" t="s">
        <v>129</v>
      </c>
      <c r="AA10" s="652"/>
      <c r="AB10" s="652"/>
      <c r="AC10" s="652"/>
      <c r="AD10" s="659" t="s">
        <v>129</v>
      </c>
      <c r="AE10" s="659"/>
      <c r="AF10" s="659"/>
      <c r="AG10" s="659"/>
      <c r="AH10" s="659"/>
      <c r="AI10" s="659"/>
      <c r="AJ10" s="659"/>
      <c r="AK10" s="659"/>
      <c r="AL10" s="660" t="s">
        <v>129</v>
      </c>
      <c r="AM10" s="661"/>
      <c r="AN10" s="661"/>
      <c r="AO10" s="662"/>
      <c r="AP10" s="653" t="s">
        <v>249</v>
      </c>
      <c r="AQ10" s="654"/>
      <c r="AR10" s="654"/>
      <c r="AS10" s="654"/>
      <c r="AT10" s="654"/>
      <c r="AU10" s="654"/>
      <c r="AV10" s="654"/>
      <c r="AW10" s="654"/>
      <c r="AX10" s="654"/>
      <c r="AY10" s="654"/>
      <c r="AZ10" s="654"/>
      <c r="BA10" s="654"/>
      <c r="BB10" s="654"/>
      <c r="BC10" s="654"/>
      <c r="BD10" s="654"/>
      <c r="BE10" s="654"/>
      <c r="BF10" s="655"/>
      <c r="BG10" s="656">
        <v>31560</v>
      </c>
      <c r="BH10" s="657"/>
      <c r="BI10" s="657"/>
      <c r="BJ10" s="657"/>
      <c r="BK10" s="657"/>
      <c r="BL10" s="657"/>
      <c r="BM10" s="657"/>
      <c r="BN10" s="658"/>
      <c r="BO10" s="652">
        <v>2.2000000000000002</v>
      </c>
      <c r="BP10" s="652"/>
      <c r="BQ10" s="652"/>
      <c r="BR10" s="652"/>
      <c r="BS10" s="659" t="s">
        <v>129</v>
      </c>
      <c r="BT10" s="659"/>
      <c r="BU10" s="659"/>
      <c r="BV10" s="659"/>
      <c r="BW10" s="659"/>
      <c r="BX10" s="659"/>
      <c r="BY10" s="659"/>
      <c r="BZ10" s="659"/>
      <c r="CA10" s="659"/>
      <c r="CB10" s="663"/>
      <c r="CD10" s="681" t="s">
        <v>250</v>
      </c>
      <c r="CE10" s="682"/>
      <c r="CF10" s="682"/>
      <c r="CG10" s="682"/>
      <c r="CH10" s="682"/>
      <c r="CI10" s="682"/>
      <c r="CJ10" s="682"/>
      <c r="CK10" s="682"/>
      <c r="CL10" s="682"/>
      <c r="CM10" s="682"/>
      <c r="CN10" s="682"/>
      <c r="CO10" s="682"/>
      <c r="CP10" s="682"/>
      <c r="CQ10" s="683"/>
      <c r="CR10" s="656" t="s">
        <v>129</v>
      </c>
      <c r="CS10" s="657"/>
      <c r="CT10" s="657"/>
      <c r="CU10" s="657"/>
      <c r="CV10" s="657"/>
      <c r="CW10" s="657"/>
      <c r="CX10" s="657"/>
      <c r="CY10" s="658"/>
      <c r="CZ10" s="652" t="s">
        <v>129</v>
      </c>
      <c r="DA10" s="652"/>
      <c r="DB10" s="652"/>
      <c r="DC10" s="652"/>
      <c r="DD10" s="675" t="s">
        <v>129</v>
      </c>
      <c r="DE10" s="657"/>
      <c r="DF10" s="657"/>
      <c r="DG10" s="657"/>
      <c r="DH10" s="657"/>
      <c r="DI10" s="657"/>
      <c r="DJ10" s="657"/>
      <c r="DK10" s="657"/>
      <c r="DL10" s="657"/>
      <c r="DM10" s="657"/>
      <c r="DN10" s="657"/>
      <c r="DO10" s="657"/>
      <c r="DP10" s="658"/>
      <c r="DQ10" s="675" t="s">
        <v>129</v>
      </c>
      <c r="DR10" s="657"/>
      <c r="DS10" s="657"/>
      <c r="DT10" s="657"/>
      <c r="DU10" s="657"/>
      <c r="DV10" s="657"/>
      <c r="DW10" s="657"/>
      <c r="DX10" s="657"/>
      <c r="DY10" s="657"/>
      <c r="DZ10" s="657"/>
      <c r="EA10" s="657"/>
      <c r="EB10" s="657"/>
      <c r="EC10" s="676"/>
    </row>
    <row r="11" spans="2:143" ht="11.25" customHeight="1" x14ac:dyDescent="0.15">
      <c r="B11" s="653" t="s">
        <v>251</v>
      </c>
      <c r="C11" s="654"/>
      <c r="D11" s="654"/>
      <c r="E11" s="654"/>
      <c r="F11" s="654"/>
      <c r="G11" s="654"/>
      <c r="H11" s="654"/>
      <c r="I11" s="654"/>
      <c r="J11" s="654"/>
      <c r="K11" s="654"/>
      <c r="L11" s="654"/>
      <c r="M11" s="654"/>
      <c r="N11" s="654"/>
      <c r="O11" s="654"/>
      <c r="P11" s="654"/>
      <c r="Q11" s="655"/>
      <c r="R11" s="656">
        <v>263445</v>
      </c>
      <c r="S11" s="657"/>
      <c r="T11" s="657"/>
      <c r="U11" s="657"/>
      <c r="V11" s="657"/>
      <c r="W11" s="657"/>
      <c r="X11" s="657"/>
      <c r="Y11" s="658"/>
      <c r="Z11" s="660">
        <v>4.2</v>
      </c>
      <c r="AA11" s="661"/>
      <c r="AB11" s="661"/>
      <c r="AC11" s="684"/>
      <c r="AD11" s="675">
        <v>263445</v>
      </c>
      <c r="AE11" s="657"/>
      <c r="AF11" s="657"/>
      <c r="AG11" s="657"/>
      <c r="AH11" s="657"/>
      <c r="AI11" s="657"/>
      <c r="AJ11" s="657"/>
      <c r="AK11" s="658"/>
      <c r="AL11" s="660">
        <v>8.4</v>
      </c>
      <c r="AM11" s="661"/>
      <c r="AN11" s="661"/>
      <c r="AO11" s="662"/>
      <c r="AP11" s="653" t="s">
        <v>252</v>
      </c>
      <c r="AQ11" s="654"/>
      <c r="AR11" s="654"/>
      <c r="AS11" s="654"/>
      <c r="AT11" s="654"/>
      <c r="AU11" s="654"/>
      <c r="AV11" s="654"/>
      <c r="AW11" s="654"/>
      <c r="AX11" s="654"/>
      <c r="AY11" s="654"/>
      <c r="AZ11" s="654"/>
      <c r="BA11" s="654"/>
      <c r="BB11" s="654"/>
      <c r="BC11" s="654"/>
      <c r="BD11" s="654"/>
      <c r="BE11" s="654"/>
      <c r="BF11" s="655"/>
      <c r="BG11" s="656">
        <v>129640</v>
      </c>
      <c r="BH11" s="657"/>
      <c r="BI11" s="657"/>
      <c r="BJ11" s="657"/>
      <c r="BK11" s="657"/>
      <c r="BL11" s="657"/>
      <c r="BM11" s="657"/>
      <c r="BN11" s="658"/>
      <c r="BO11" s="652">
        <v>9</v>
      </c>
      <c r="BP11" s="652"/>
      <c r="BQ11" s="652"/>
      <c r="BR11" s="652"/>
      <c r="BS11" s="659">
        <v>37028</v>
      </c>
      <c r="BT11" s="659"/>
      <c r="BU11" s="659"/>
      <c r="BV11" s="659"/>
      <c r="BW11" s="659"/>
      <c r="BX11" s="659"/>
      <c r="BY11" s="659"/>
      <c r="BZ11" s="659"/>
      <c r="CA11" s="659"/>
      <c r="CB11" s="663"/>
      <c r="CD11" s="681" t="s">
        <v>253</v>
      </c>
      <c r="CE11" s="682"/>
      <c r="CF11" s="682"/>
      <c r="CG11" s="682"/>
      <c r="CH11" s="682"/>
      <c r="CI11" s="682"/>
      <c r="CJ11" s="682"/>
      <c r="CK11" s="682"/>
      <c r="CL11" s="682"/>
      <c r="CM11" s="682"/>
      <c r="CN11" s="682"/>
      <c r="CO11" s="682"/>
      <c r="CP11" s="682"/>
      <c r="CQ11" s="683"/>
      <c r="CR11" s="656">
        <v>85307</v>
      </c>
      <c r="CS11" s="657"/>
      <c r="CT11" s="657"/>
      <c r="CU11" s="657"/>
      <c r="CV11" s="657"/>
      <c r="CW11" s="657"/>
      <c r="CX11" s="657"/>
      <c r="CY11" s="658"/>
      <c r="CZ11" s="652">
        <v>1.5</v>
      </c>
      <c r="DA11" s="652"/>
      <c r="DB11" s="652"/>
      <c r="DC11" s="652"/>
      <c r="DD11" s="675">
        <v>22076</v>
      </c>
      <c r="DE11" s="657"/>
      <c r="DF11" s="657"/>
      <c r="DG11" s="657"/>
      <c r="DH11" s="657"/>
      <c r="DI11" s="657"/>
      <c r="DJ11" s="657"/>
      <c r="DK11" s="657"/>
      <c r="DL11" s="657"/>
      <c r="DM11" s="657"/>
      <c r="DN11" s="657"/>
      <c r="DO11" s="657"/>
      <c r="DP11" s="658"/>
      <c r="DQ11" s="675">
        <v>60358</v>
      </c>
      <c r="DR11" s="657"/>
      <c r="DS11" s="657"/>
      <c r="DT11" s="657"/>
      <c r="DU11" s="657"/>
      <c r="DV11" s="657"/>
      <c r="DW11" s="657"/>
      <c r="DX11" s="657"/>
      <c r="DY11" s="657"/>
      <c r="DZ11" s="657"/>
      <c r="EA11" s="657"/>
      <c r="EB11" s="657"/>
      <c r="EC11" s="676"/>
    </row>
    <row r="12" spans="2:143" ht="11.25" customHeight="1" x14ac:dyDescent="0.15">
      <c r="B12" s="653" t="s">
        <v>254</v>
      </c>
      <c r="C12" s="654"/>
      <c r="D12" s="654"/>
      <c r="E12" s="654"/>
      <c r="F12" s="654"/>
      <c r="G12" s="654"/>
      <c r="H12" s="654"/>
      <c r="I12" s="654"/>
      <c r="J12" s="654"/>
      <c r="K12" s="654"/>
      <c r="L12" s="654"/>
      <c r="M12" s="654"/>
      <c r="N12" s="654"/>
      <c r="O12" s="654"/>
      <c r="P12" s="654"/>
      <c r="Q12" s="655"/>
      <c r="R12" s="656" t="s">
        <v>129</v>
      </c>
      <c r="S12" s="657"/>
      <c r="T12" s="657"/>
      <c r="U12" s="657"/>
      <c r="V12" s="657"/>
      <c r="W12" s="657"/>
      <c r="X12" s="657"/>
      <c r="Y12" s="658"/>
      <c r="Z12" s="652" t="s">
        <v>129</v>
      </c>
      <c r="AA12" s="652"/>
      <c r="AB12" s="652"/>
      <c r="AC12" s="652"/>
      <c r="AD12" s="659" t="s">
        <v>129</v>
      </c>
      <c r="AE12" s="659"/>
      <c r="AF12" s="659"/>
      <c r="AG12" s="659"/>
      <c r="AH12" s="659"/>
      <c r="AI12" s="659"/>
      <c r="AJ12" s="659"/>
      <c r="AK12" s="659"/>
      <c r="AL12" s="660" t="s">
        <v>129</v>
      </c>
      <c r="AM12" s="661"/>
      <c r="AN12" s="661"/>
      <c r="AO12" s="662"/>
      <c r="AP12" s="653" t="s">
        <v>255</v>
      </c>
      <c r="AQ12" s="654"/>
      <c r="AR12" s="654"/>
      <c r="AS12" s="654"/>
      <c r="AT12" s="654"/>
      <c r="AU12" s="654"/>
      <c r="AV12" s="654"/>
      <c r="AW12" s="654"/>
      <c r="AX12" s="654"/>
      <c r="AY12" s="654"/>
      <c r="AZ12" s="654"/>
      <c r="BA12" s="654"/>
      <c r="BB12" s="654"/>
      <c r="BC12" s="654"/>
      <c r="BD12" s="654"/>
      <c r="BE12" s="654"/>
      <c r="BF12" s="655"/>
      <c r="BG12" s="656">
        <v>675064</v>
      </c>
      <c r="BH12" s="657"/>
      <c r="BI12" s="657"/>
      <c r="BJ12" s="657"/>
      <c r="BK12" s="657"/>
      <c r="BL12" s="657"/>
      <c r="BM12" s="657"/>
      <c r="BN12" s="658"/>
      <c r="BO12" s="652">
        <v>46.8</v>
      </c>
      <c r="BP12" s="652"/>
      <c r="BQ12" s="652"/>
      <c r="BR12" s="652"/>
      <c r="BS12" s="659" t="s">
        <v>129</v>
      </c>
      <c r="BT12" s="659"/>
      <c r="BU12" s="659"/>
      <c r="BV12" s="659"/>
      <c r="BW12" s="659"/>
      <c r="BX12" s="659"/>
      <c r="BY12" s="659"/>
      <c r="BZ12" s="659"/>
      <c r="CA12" s="659"/>
      <c r="CB12" s="663"/>
      <c r="CD12" s="681" t="s">
        <v>256</v>
      </c>
      <c r="CE12" s="682"/>
      <c r="CF12" s="682"/>
      <c r="CG12" s="682"/>
      <c r="CH12" s="682"/>
      <c r="CI12" s="682"/>
      <c r="CJ12" s="682"/>
      <c r="CK12" s="682"/>
      <c r="CL12" s="682"/>
      <c r="CM12" s="682"/>
      <c r="CN12" s="682"/>
      <c r="CO12" s="682"/>
      <c r="CP12" s="682"/>
      <c r="CQ12" s="683"/>
      <c r="CR12" s="656">
        <v>16684</v>
      </c>
      <c r="CS12" s="657"/>
      <c r="CT12" s="657"/>
      <c r="CU12" s="657"/>
      <c r="CV12" s="657"/>
      <c r="CW12" s="657"/>
      <c r="CX12" s="657"/>
      <c r="CY12" s="658"/>
      <c r="CZ12" s="652">
        <v>0.3</v>
      </c>
      <c r="DA12" s="652"/>
      <c r="DB12" s="652"/>
      <c r="DC12" s="652"/>
      <c r="DD12" s="675" t="s">
        <v>129</v>
      </c>
      <c r="DE12" s="657"/>
      <c r="DF12" s="657"/>
      <c r="DG12" s="657"/>
      <c r="DH12" s="657"/>
      <c r="DI12" s="657"/>
      <c r="DJ12" s="657"/>
      <c r="DK12" s="657"/>
      <c r="DL12" s="657"/>
      <c r="DM12" s="657"/>
      <c r="DN12" s="657"/>
      <c r="DO12" s="657"/>
      <c r="DP12" s="658"/>
      <c r="DQ12" s="675">
        <v>13338</v>
      </c>
      <c r="DR12" s="657"/>
      <c r="DS12" s="657"/>
      <c r="DT12" s="657"/>
      <c r="DU12" s="657"/>
      <c r="DV12" s="657"/>
      <c r="DW12" s="657"/>
      <c r="DX12" s="657"/>
      <c r="DY12" s="657"/>
      <c r="DZ12" s="657"/>
      <c r="EA12" s="657"/>
      <c r="EB12" s="657"/>
      <c r="EC12" s="676"/>
    </row>
    <row r="13" spans="2:143" ht="11.25" customHeight="1" x14ac:dyDescent="0.15">
      <c r="B13" s="653" t="s">
        <v>257</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2" t="s">
        <v>129</v>
      </c>
      <c r="AA13" s="652"/>
      <c r="AB13" s="652"/>
      <c r="AC13" s="652"/>
      <c r="AD13" s="659" t="s">
        <v>129</v>
      </c>
      <c r="AE13" s="659"/>
      <c r="AF13" s="659"/>
      <c r="AG13" s="659"/>
      <c r="AH13" s="659"/>
      <c r="AI13" s="659"/>
      <c r="AJ13" s="659"/>
      <c r="AK13" s="659"/>
      <c r="AL13" s="660" t="s">
        <v>129</v>
      </c>
      <c r="AM13" s="661"/>
      <c r="AN13" s="661"/>
      <c r="AO13" s="662"/>
      <c r="AP13" s="653" t="s">
        <v>258</v>
      </c>
      <c r="AQ13" s="654"/>
      <c r="AR13" s="654"/>
      <c r="AS13" s="654"/>
      <c r="AT13" s="654"/>
      <c r="AU13" s="654"/>
      <c r="AV13" s="654"/>
      <c r="AW13" s="654"/>
      <c r="AX13" s="654"/>
      <c r="AY13" s="654"/>
      <c r="AZ13" s="654"/>
      <c r="BA13" s="654"/>
      <c r="BB13" s="654"/>
      <c r="BC13" s="654"/>
      <c r="BD13" s="654"/>
      <c r="BE13" s="654"/>
      <c r="BF13" s="655"/>
      <c r="BG13" s="656">
        <v>675064</v>
      </c>
      <c r="BH13" s="657"/>
      <c r="BI13" s="657"/>
      <c r="BJ13" s="657"/>
      <c r="BK13" s="657"/>
      <c r="BL13" s="657"/>
      <c r="BM13" s="657"/>
      <c r="BN13" s="658"/>
      <c r="BO13" s="652">
        <v>46.8</v>
      </c>
      <c r="BP13" s="652"/>
      <c r="BQ13" s="652"/>
      <c r="BR13" s="652"/>
      <c r="BS13" s="659" t="s">
        <v>129</v>
      </c>
      <c r="BT13" s="659"/>
      <c r="BU13" s="659"/>
      <c r="BV13" s="659"/>
      <c r="BW13" s="659"/>
      <c r="BX13" s="659"/>
      <c r="BY13" s="659"/>
      <c r="BZ13" s="659"/>
      <c r="CA13" s="659"/>
      <c r="CB13" s="663"/>
      <c r="CD13" s="681" t="s">
        <v>259</v>
      </c>
      <c r="CE13" s="682"/>
      <c r="CF13" s="682"/>
      <c r="CG13" s="682"/>
      <c r="CH13" s="682"/>
      <c r="CI13" s="682"/>
      <c r="CJ13" s="682"/>
      <c r="CK13" s="682"/>
      <c r="CL13" s="682"/>
      <c r="CM13" s="682"/>
      <c r="CN13" s="682"/>
      <c r="CO13" s="682"/>
      <c r="CP13" s="682"/>
      <c r="CQ13" s="683"/>
      <c r="CR13" s="656">
        <v>509199</v>
      </c>
      <c r="CS13" s="657"/>
      <c r="CT13" s="657"/>
      <c r="CU13" s="657"/>
      <c r="CV13" s="657"/>
      <c r="CW13" s="657"/>
      <c r="CX13" s="657"/>
      <c r="CY13" s="658"/>
      <c r="CZ13" s="652">
        <v>8.8000000000000007</v>
      </c>
      <c r="DA13" s="652"/>
      <c r="DB13" s="652"/>
      <c r="DC13" s="652"/>
      <c r="DD13" s="675">
        <v>118804</v>
      </c>
      <c r="DE13" s="657"/>
      <c r="DF13" s="657"/>
      <c r="DG13" s="657"/>
      <c r="DH13" s="657"/>
      <c r="DI13" s="657"/>
      <c r="DJ13" s="657"/>
      <c r="DK13" s="657"/>
      <c r="DL13" s="657"/>
      <c r="DM13" s="657"/>
      <c r="DN13" s="657"/>
      <c r="DO13" s="657"/>
      <c r="DP13" s="658"/>
      <c r="DQ13" s="675">
        <v>287635</v>
      </c>
      <c r="DR13" s="657"/>
      <c r="DS13" s="657"/>
      <c r="DT13" s="657"/>
      <c r="DU13" s="657"/>
      <c r="DV13" s="657"/>
      <c r="DW13" s="657"/>
      <c r="DX13" s="657"/>
      <c r="DY13" s="657"/>
      <c r="DZ13" s="657"/>
      <c r="EA13" s="657"/>
      <c r="EB13" s="657"/>
      <c r="EC13" s="676"/>
    </row>
    <row r="14" spans="2:143" ht="11.25" customHeight="1" x14ac:dyDescent="0.15">
      <c r="B14" s="653" t="s">
        <v>260</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2" t="s">
        <v>129</v>
      </c>
      <c r="AA14" s="652"/>
      <c r="AB14" s="652"/>
      <c r="AC14" s="652"/>
      <c r="AD14" s="659" t="s">
        <v>129</v>
      </c>
      <c r="AE14" s="659"/>
      <c r="AF14" s="659"/>
      <c r="AG14" s="659"/>
      <c r="AH14" s="659"/>
      <c r="AI14" s="659"/>
      <c r="AJ14" s="659"/>
      <c r="AK14" s="659"/>
      <c r="AL14" s="660" t="s">
        <v>129</v>
      </c>
      <c r="AM14" s="661"/>
      <c r="AN14" s="661"/>
      <c r="AO14" s="662"/>
      <c r="AP14" s="653" t="s">
        <v>261</v>
      </c>
      <c r="AQ14" s="654"/>
      <c r="AR14" s="654"/>
      <c r="AS14" s="654"/>
      <c r="AT14" s="654"/>
      <c r="AU14" s="654"/>
      <c r="AV14" s="654"/>
      <c r="AW14" s="654"/>
      <c r="AX14" s="654"/>
      <c r="AY14" s="654"/>
      <c r="AZ14" s="654"/>
      <c r="BA14" s="654"/>
      <c r="BB14" s="654"/>
      <c r="BC14" s="654"/>
      <c r="BD14" s="654"/>
      <c r="BE14" s="654"/>
      <c r="BF14" s="655"/>
      <c r="BG14" s="656">
        <v>42099</v>
      </c>
      <c r="BH14" s="657"/>
      <c r="BI14" s="657"/>
      <c r="BJ14" s="657"/>
      <c r="BK14" s="657"/>
      <c r="BL14" s="657"/>
      <c r="BM14" s="657"/>
      <c r="BN14" s="658"/>
      <c r="BO14" s="652">
        <v>2.9</v>
      </c>
      <c r="BP14" s="652"/>
      <c r="BQ14" s="652"/>
      <c r="BR14" s="652"/>
      <c r="BS14" s="659" t="s">
        <v>129</v>
      </c>
      <c r="BT14" s="659"/>
      <c r="BU14" s="659"/>
      <c r="BV14" s="659"/>
      <c r="BW14" s="659"/>
      <c r="BX14" s="659"/>
      <c r="BY14" s="659"/>
      <c r="BZ14" s="659"/>
      <c r="CA14" s="659"/>
      <c r="CB14" s="663"/>
      <c r="CD14" s="681" t="s">
        <v>262</v>
      </c>
      <c r="CE14" s="682"/>
      <c r="CF14" s="682"/>
      <c r="CG14" s="682"/>
      <c r="CH14" s="682"/>
      <c r="CI14" s="682"/>
      <c r="CJ14" s="682"/>
      <c r="CK14" s="682"/>
      <c r="CL14" s="682"/>
      <c r="CM14" s="682"/>
      <c r="CN14" s="682"/>
      <c r="CO14" s="682"/>
      <c r="CP14" s="682"/>
      <c r="CQ14" s="683"/>
      <c r="CR14" s="656">
        <v>291858</v>
      </c>
      <c r="CS14" s="657"/>
      <c r="CT14" s="657"/>
      <c r="CU14" s="657"/>
      <c r="CV14" s="657"/>
      <c r="CW14" s="657"/>
      <c r="CX14" s="657"/>
      <c r="CY14" s="658"/>
      <c r="CZ14" s="652">
        <v>5</v>
      </c>
      <c r="DA14" s="652"/>
      <c r="DB14" s="652"/>
      <c r="DC14" s="652"/>
      <c r="DD14" s="675">
        <v>30951</v>
      </c>
      <c r="DE14" s="657"/>
      <c r="DF14" s="657"/>
      <c r="DG14" s="657"/>
      <c r="DH14" s="657"/>
      <c r="DI14" s="657"/>
      <c r="DJ14" s="657"/>
      <c r="DK14" s="657"/>
      <c r="DL14" s="657"/>
      <c r="DM14" s="657"/>
      <c r="DN14" s="657"/>
      <c r="DO14" s="657"/>
      <c r="DP14" s="658"/>
      <c r="DQ14" s="675">
        <v>271943</v>
      </c>
      <c r="DR14" s="657"/>
      <c r="DS14" s="657"/>
      <c r="DT14" s="657"/>
      <c r="DU14" s="657"/>
      <c r="DV14" s="657"/>
      <c r="DW14" s="657"/>
      <c r="DX14" s="657"/>
      <c r="DY14" s="657"/>
      <c r="DZ14" s="657"/>
      <c r="EA14" s="657"/>
      <c r="EB14" s="657"/>
      <c r="EC14" s="676"/>
    </row>
    <row r="15" spans="2:143" ht="11.25" customHeight="1" x14ac:dyDescent="0.15">
      <c r="B15" s="653" t="s">
        <v>263</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2" t="s">
        <v>129</v>
      </c>
      <c r="AA15" s="652"/>
      <c r="AB15" s="652"/>
      <c r="AC15" s="652"/>
      <c r="AD15" s="659" t="s">
        <v>129</v>
      </c>
      <c r="AE15" s="659"/>
      <c r="AF15" s="659"/>
      <c r="AG15" s="659"/>
      <c r="AH15" s="659"/>
      <c r="AI15" s="659"/>
      <c r="AJ15" s="659"/>
      <c r="AK15" s="659"/>
      <c r="AL15" s="660" t="s">
        <v>129</v>
      </c>
      <c r="AM15" s="661"/>
      <c r="AN15" s="661"/>
      <c r="AO15" s="662"/>
      <c r="AP15" s="653" t="s">
        <v>264</v>
      </c>
      <c r="AQ15" s="654"/>
      <c r="AR15" s="654"/>
      <c r="AS15" s="654"/>
      <c r="AT15" s="654"/>
      <c r="AU15" s="654"/>
      <c r="AV15" s="654"/>
      <c r="AW15" s="654"/>
      <c r="AX15" s="654"/>
      <c r="AY15" s="654"/>
      <c r="AZ15" s="654"/>
      <c r="BA15" s="654"/>
      <c r="BB15" s="654"/>
      <c r="BC15" s="654"/>
      <c r="BD15" s="654"/>
      <c r="BE15" s="654"/>
      <c r="BF15" s="655"/>
      <c r="BG15" s="656">
        <v>77524</v>
      </c>
      <c r="BH15" s="657"/>
      <c r="BI15" s="657"/>
      <c r="BJ15" s="657"/>
      <c r="BK15" s="657"/>
      <c r="BL15" s="657"/>
      <c r="BM15" s="657"/>
      <c r="BN15" s="658"/>
      <c r="BO15" s="652">
        <v>5.4</v>
      </c>
      <c r="BP15" s="652"/>
      <c r="BQ15" s="652"/>
      <c r="BR15" s="652"/>
      <c r="BS15" s="659" t="s">
        <v>129</v>
      </c>
      <c r="BT15" s="659"/>
      <c r="BU15" s="659"/>
      <c r="BV15" s="659"/>
      <c r="BW15" s="659"/>
      <c r="BX15" s="659"/>
      <c r="BY15" s="659"/>
      <c r="BZ15" s="659"/>
      <c r="CA15" s="659"/>
      <c r="CB15" s="663"/>
      <c r="CD15" s="681" t="s">
        <v>265</v>
      </c>
      <c r="CE15" s="682"/>
      <c r="CF15" s="682"/>
      <c r="CG15" s="682"/>
      <c r="CH15" s="682"/>
      <c r="CI15" s="682"/>
      <c r="CJ15" s="682"/>
      <c r="CK15" s="682"/>
      <c r="CL15" s="682"/>
      <c r="CM15" s="682"/>
      <c r="CN15" s="682"/>
      <c r="CO15" s="682"/>
      <c r="CP15" s="682"/>
      <c r="CQ15" s="683"/>
      <c r="CR15" s="656">
        <v>574117</v>
      </c>
      <c r="CS15" s="657"/>
      <c r="CT15" s="657"/>
      <c r="CU15" s="657"/>
      <c r="CV15" s="657"/>
      <c r="CW15" s="657"/>
      <c r="CX15" s="657"/>
      <c r="CY15" s="658"/>
      <c r="CZ15" s="652">
        <v>9.9</v>
      </c>
      <c r="DA15" s="652"/>
      <c r="DB15" s="652"/>
      <c r="DC15" s="652"/>
      <c r="DD15" s="675">
        <v>143868</v>
      </c>
      <c r="DE15" s="657"/>
      <c r="DF15" s="657"/>
      <c r="DG15" s="657"/>
      <c r="DH15" s="657"/>
      <c r="DI15" s="657"/>
      <c r="DJ15" s="657"/>
      <c r="DK15" s="657"/>
      <c r="DL15" s="657"/>
      <c r="DM15" s="657"/>
      <c r="DN15" s="657"/>
      <c r="DO15" s="657"/>
      <c r="DP15" s="658"/>
      <c r="DQ15" s="675">
        <v>512507</v>
      </c>
      <c r="DR15" s="657"/>
      <c r="DS15" s="657"/>
      <c r="DT15" s="657"/>
      <c r="DU15" s="657"/>
      <c r="DV15" s="657"/>
      <c r="DW15" s="657"/>
      <c r="DX15" s="657"/>
      <c r="DY15" s="657"/>
      <c r="DZ15" s="657"/>
      <c r="EA15" s="657"/>
      <c r="EB15" s="657"/>
      <c r="EC15" s="676"/>
    </row>
    <row r="16" spans="2:143" ht="11.25" customHeight="1" x14ac:dyDescent="0.15">
      <c r="B16" s="653" t="s">
        <v>266</v>
      </c>
      <c r="C16" s="654"/>
      <c r="D16" s="654"/>
      <c r="E16" s="654"/>
      <c r="F16" s="654"/>
      <c r="G16" s="654"/>
      <c r="H16" s="654"/>
      <c r="I16" s="654"/>
      <c r="J16" s="654"/>
      <c r="K16" s="654"/>
      <c r="L16" s="654"/>
      <c r="M16" s="654"/>
      <c r="N16" s="654"/>
      <c r="O16" s="654"/>
      <c r="P16" s="654"/>
      <c r="Q16" s="655"/>
      <c r="R16" s="656">
        <v>2528</v>
      </c>
      <c r="S16" s="657"/>
      <c r="T16" s="657"/>
      <c r="U16" s="657"/>
      <c r="V16" s="657"/>
      <c r="W16" s="657"/>
      <c r="X16" s="657"/>
      <c r="Y16" s="658"/>
      <c r="Z16" s="652">
        <v>0</v>
      </c>
      <c r="AA16" s="652"/>
      <c r="AB16" s="652"/>
      <c r="AC16" s="652"/>
      <c r="AD16" s="659">
        <v>2528</v>
      </c>
      <c r="AE16" s="659"/>
      <c r="AF16" s="659"/>
      <c r="AG16" s="659"/>
      <c r="AH16" s="659"/>
      <c r="AI16" s="659"/>
      <c r="AJ16" s="659"/>
      <c r="AK16" s="659"/>
      <c r="AL16" s="660">
        <v>0.1</v>
      </c>
      <c r="AM16" s="661"/>
      <c r="AN16" s="661"/>
      <c r="AO16" s="662"/>
      <c r="AP16" s="653" t="s">
        <v>267</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2" t="s">
        <v>129</v>
      </c>
      <c r="BP16" s="652"/>
      <c r="BQ16" s="652"/>
      <c r="BR16" s="652"/>
      <c r="BS16" s="659" t="s">
        <v>129</v>
      </c>
      <c r="BT16" s="659"/>
      <c r="BU16" s="659"/>
      <c r="BV16" s="659"/>
      <c r="BW16" s="659"/>
      <c r="BX16" s="659"/>
      <c r="BY16" s="659"/>
      <c r="BZ16" s="659"/>
      <c r="CA16" s="659"/>
      <c r="CB16" s="663"/>
      <c r="CD16" s="681" t="s">
        <v>268</v>
      </c>
      <c r="CE16" s="682"/>
      <c r="CF16" s="682"/>
      <c r="CG16" s="682"/>
      <c r="CH16" s="682"/>
      <c r="CI16" s="682"/>
      <c r="CJ16" s="682"/>
      <c r="CK16" s="682"/>
      <c r="CL16" s="682"/>
      <c r="CM16" s="682"/>
      <c r="CN16" s="682"/>
      <c r="CO16" s="682"/>
      <c r="CP16" s="682"/>
      <c r="CQ16" s="683"/>
      <c r="CR16" s="656">
        <v>124497</v>
      </c>
      <c r="CS16" s="657"/>
      <c r="CT16" s="657"/>
      <c r="CU16" s="657"/>
      <c r="CV16" s="657"/>
      <c r="CW16" s="657"/>
      <c r="CX16" s="657"/>
      <c r="CY16" s="658"/>
      <c r="CZ16" s="652">
        <v>2.1</v>
      </c>
      <c r="DA16" s="652"/>
      <c r="DB16" s="652"/>
      <c r="DC16" s="652"/>
      <c r="DD16" s="675" t="s">
        <v>129</v>
      </c>
      <c r="DE16" s="657"/>
      <c r="DF16" s="657"/>
      <c r="DG16" s="657"/>
      <c r="DH16" s="657"/>
      <c r="DI16" s="657"/>
      <c r="DJ16" s="657"/>
      <c r="DK16" s="657"/>
      <c r="DL16" s="657"/>
      <c r="DM16" s="657"/>
      <c r="DN16" s="657"/>
      <c r="DO16" s="657"/>
      <c r="DP16" s="658"/>
      <c r="DQ16" s="675">
        <v>16200</v>
      </c>
      <c r="DR16" s="657"/>
      <c r="DS16" s="657"/>
      <c r="DT16" s="657"/>
      <c r="DU16" s="657"/>
      <c r="DV16" s="657"/>
      <c r="DW16" s="657"/>
      <c r="DX16" s="657"/>
      <c r="DY16" s="657"/>
      <c r="DZ16" s="657"/>
      <c r="EA16" s="657"/>
      <c r="EB16" s="657"/>
      <c r="EC16" s="676"/>
    </row>
    <row r="17" spans="2:133" ht="11.25" customHeight="1" x14ac:dyDescent="0.15">
      <c r="B17" s="653" t="s">
        <v>269</v>
      </c>
      <c r="C17" s="654"/>
      <c r="D17" s="654"/>
      <c r="E17" s="654"/>
      <c r="F17" s="654"/>
      <c r="G17" s="654"/>
      <c r="H17" s="654"/>
      <c r="I17" s="654"/>
      <c r="J17" s="654"/>
      <c r="K17" s="654"/>
      <c r="L17" s="654"/>
      <c r="M17" s="654"/>
      <c r="N17" s="654"/>
      <c r="O17" s="654"/>
      <c r="P17" s="654"/>
      <c r="Q17" s="655"/>
      <c r="R17" s="656">
        <v>34111</v>
      </c>
      <c r="S17" s="657"/>
      <c r="T17" s="657"/>
      <c r="U17" s="657"/>
      <c r="V17" s="657"/>
      <c r="W17" s="657"/>
      <c r="X17" s="657"/>
      <c r="Y17" s="658"/>
      <c r="Z17" s="652">
        <v>0.5</v>
      </c>
      <c r="AA17" s="652"/>
      <c r="AB17" s="652"/>
      <c r="AC17" s="652"/>
      <c r="AD17" s="659">
        <v>34111</v>
      </c>
      <c r="AE17" s="659"/>
      <c r="AF17" s="659"/>
      <c r="AG17" s="659"/>
      <c r="AH17" s="659"/>
      <c r="AI17" s="659"/>
      <c r="AJ17" s="659"/>
      <c r="AK17" s="659"/>
      <c r="AL17" s="660">
        <v>1.1000000000000001</v>
      </c>
      <c r="AM17" s="661"/>
      <c r="AN17" s="661"/>
      <c r="AO17" s="662"/>
      <c r="AP17" s="653" t="s">
        <v>270</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2" t="s">
        <v>129</v>
      </c>
      <c r="BP17" s="652"/>
      <c r="BQ17" s="652"/>
      <c r="BR17" s="652"/>
      <c r="BS17" s="659" t="s">
        <v>129</v>
      </c>
      <c r="BT17" s="659"/>
      <c r="BU17" s="659"/>
      <c r="BV17" s="659"/>
      <c r="BW17" s="659"/>
      <c r="BX17" s="659"/>
      <c r="BY17" s="659"/>
      <c r="BZ17" s="659"/>
      <c r="CA17" s="659"/>
      <c r="CB17" s="663"/>
      <c r="CD17" s="681" t="s">
        <v>271</v>
      </c>
      <c r="CE17" s="682"/>
      <c r="CF17" s="682"/>
      <c r="CG17" s="682"/>
      <c r="CH17" s="682"/>
      <c r="CI17" s="682"/>
      <c r="CJ17" s="682"/>
      <c r="CK17" s="682"/>
      <c r="CL17" s="682"/>
      <c r="CM17" s="682"/>
      <c r="CN17" s="682"/>
      <c r="CO17" s="682"/>
      <c r="CP17" s="682"/>
      <c r="CQ17" s="683"/>
      <c r="CR17" s="656">
        <v>350299</v>
      </c>
      <c r="CS17" s="657"/>
      <c r="CT17" s="657"/>
      <c r="CU17" s="657"/>
      <c r="CV17" s="657"/>
      <c r="CW17" s="657"/>
      <c r="CX17" s="657"/>
      <c r="CY17" s="658"/>
      <c r="CZ17" s="652">
        <v>6</v>
      </c>
      <c r="DA17" s="652"/>
      <c r="DB17" s="652"/>
      <c r="DC17" s="652"/>
      <c r="DD17" s="675" t="s">
        <v>129</v>
      </c>
      <c r="DE17" s="657"/>
      <c r="DF17" s="657"/>
      <c r="DG17" s="657"/>
      <c r="DH17" s="657"/>
      <c r="DI17" s="657"/>
      <c r="DJ17" s="657"/>
      <c r="DK17" s="657"/>
      <c r="DL17" s="657"/>
      <c r="DM17" s="657"/>
      <c r="DN17" s="657"/>
      <c r="DO17" s="657"/>
      <c r="DP17" s="658"/>
      <c r="DQ17" s="675">
        <v>350299</v>
      </c>
      <c r="DR17" s="657"/>
      <c r="DS17" s="657"/>
      <c r="DT17" s="657"/>
      <c r="DU17" s="657"/>
      <c r="DV17" s="657"/>
      <c r="DW17" s="657"/>
      <c r="DX17" s="657"/>
      <c r="DY17" s="657"/>
      <c r="DZ17" s="657"/>
      <c r="EA17" s="657"/>
      <c r="EB17" s="657"/>
      <c r="EC17" s="676"/>
    </row>
    <row r="18" spans="2:133" ht="11.25" customHeight="1" x14ac:dyDescent="0.15">
      <c r="B18" s="653" t="s">
        <v>272</v>
      </c>
      <c r="C18" s="654"/>
      <c r="D18" s="654"/>
      <c r="E18" s="654"/>
      <c r="F18" s="654"/>
      <c r="G18" s="654"/>
      <c r="H18" s="654"/>
      <c r="I18" s="654"/>
      <c r="J18" s="654"/>
      <c r="K18" s="654"/>
      <c r="L18" s="654"/>
      <c r="M18" s="654"/>
      <c r="N18" s="654"/>
      <c r="O18" s="654"/>
      <c r="P18" s="654"/>
      <c r="Q18" s="655"/>
      <c r="R18" s="656">
        <v>42848</v>
      </c>
      <c r="S18" s="657"/>
      <c r="T18" s="657"/>
      <c r="U18" s="657"/>
      <c r="V18" s="657"/>
      <c r="W18" s="657"/>
      <c r="X18" s="657"/>
      <c r="Y18" s="658"/>
      <c r="Z18" s="652">
        <v>0.7</v>
      </c>
      <c r="AA18" s="652"/>
      <c r="AB18" s="652"/>
      <c r="AC18" s="652"/>
      <c r="AD18" s="659">
        <v>42848</v>
      </c>
      <c r="AE18" s="659"/>
      <c r="AF18" s="659"/>
      <c r="AG18" s="659"/>
      <c r="AH18" s="659"/>
      <c r="AI18" s="659"/>
      <c r="AJ18" s="659"/>
      <c r="AK18" s="659"/>
      <c r="AL18" s="660">
        <v>1.3999999761581421</v>
      </c>
      <c r="AM18" s="661"/>
      <c r="AN18" s="661"/>
      <c r="AO18" s="662"/>
      <c r="AP18" s="653" t="s">
        <v>273</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2" t="s">
        <v>129</v>
      </c>
      <c r="BP18" s="652"/>
      <c r="BQ18" s="652"/>
      <c r="BR18" s="652"/>
      <c r="BS18" s="659" t="s">
        <v>129</v>
      </c>
      <c r="BT18" s="659"/>
      <c r="BU18" s="659"/>
      <c r="BV18" s="659"/>
      <c r="BW18" s="659"/>
      <c r="BX18" s="659"/>
      <c r="BY18" s="659"/>
      <c r="BZ18" s="659"/>
      <c r="CA18" s="659"/>
      <c r="CB18" s="663"/>
      <c r="CD18" s="681" t="s">
        <v>274</v>
      </c>
      <c r="CE18" s="682"/>
      <c r="CF18" s="682"/>
      <c r="CG18" s="682"/>
      <c r="CH18" s="682"/>
      <c r="CI18" s="682"/>
      <c r="CJ18" s="682"/>
      <c r="CK18" s="682"/>
      <c r="CL18" s="682"/>
      <c r="CM18" s="682"/>
      <c r="CN18" s="682"/>
      <c r="CO18" s="682"/>
      <c r="CP18" s="682"/>
      <c r="CQ18" s="683"/>
      <c r="CR18" s="656" t="s">
        <v>129</v>
      </c>
      <c r="CS18" s="657"/>
      <c r="CT18" s="657"/>
      <c r="CU18" s="657"/>
      <c r="CV18" s="657"/>
      <c r="CW18" s="657"/>
      <c r="CX18" s="657"/>
      <c r="CY18" s="658"/>
      <c r="CZ18" s="652" t="s">
        <v>129</v>
      </c>
      <c r="DA18" s="652"/>
      <c r="DB18" s="652"/>
      <c r="DC18" s="652"/>
      <c r="DD18" s="675" t="s">
        <v>129</v>
      </c>
      <c r="DE18" s="657"/>
      <c r="DF18" s="657"/>
      <c r="DG18" s="657"/>
      <c r="DH18" s="657"/>
      <c r="DI18" s="657"/>
      <c r="DJ18" s="657"/>
      <c r="DK18" s="657"/>
      <c r="DL18" s="657"/>
      <c r="DM18" s="657"/>
      <c r="DN18" s="657"/>
      <c r="DO18" s="657"/>
      <c r="DP18" s="658"/>
      <c r="DQ18" s="675" t="s">
        <v>129</v>
      </c>
      <c r="DR18" s="657"/>
      <c r="DS18" s="657"/>
      <c r="DT18" s="657"/>
      <c r="DU18" s="657"/>
      <c r="DV18" s="657"/>
      <c r="DW18" s="657"/>
      <c r="DX18" s="657"/>
      <c r="DY18" s="657"/>
      <c r="DZ18" s="657"/>
      <c r="EA18" s="657"/>
      <c r="EB18" s="657"/>
      <c r="EC18" s="676"/>
    </row>
    <row r="19" spans="2:133" ht="11.25" customHeight="1" x14ac:dyDescent="0.15">
      <c r="B19" s="653" t="s">
        <v>275</v>
      </c>
      <c r="C19" s="654"/>
      <c r="D19" s="654"/>
      <c r="E19" s="654"/>
      <c r="F19" s="654"/>
      <c r="G19" s="654"/>
      <c r="H19" s="654"/>
      <c r="I19" s="654"/>
      <c r="J19" s="654"/>
      <c r="K19" s="654"/>
      <c r="L19" s="654"/>
      <c r="M19" s="654"/>
      <c r="N19" s="654"/>
      <c r="O19" s="654"/>
      <c r="P19" s="654"/>
      <c r="Q19" s="655"/>
      <c r="R19" s="656">
        <v>14206</v>
      </c>
      <c r="S19" s="657"/>
      <c r="T19" s="657"/>
      <c r="U19" s="657"/>
      <c r="V19" s="657"/>
      <c r="W19" s="657"/>
      <c r="X19" s="657"/>
      <c r="Y19" s="658"/>
      <c r="Z19" s="652">
        <v>0.2</v>
      </c>
      <c r="AA19" s="652"/>
      <c r="AB19" s="652"/>
      <c r="AC19" s="652"/>
      <c r="AD19" s="659">
        <v>14206</v>
      </c>
      <c r="AE19" s="659"/>
      <c r="AF19" s="659"/>
      <c r="AG19" s="659"/>
      <c r="AH19" s="659"/>
      <c r="AI19" s="659"/>
      <c r="AJ19" s="659"/>
      <c r="AK19" s="659"/>
      <c r="AL19" s="660">
        <v>0.5</v>
      </c>
      <c r="AM19" s="661"/>
      <c r="AN19" s="661"/>
      <c r="AO19" s="662"/>
      <c r="AP19" s="653" t="s">
        <v>276</v>
      </c>
      <c r="AQ19" s="654"/>
      <c r="AR19" s="654"/>
      <c r="AS19" s="654"/>
      <c r="AT19" s="654"/>
      <c r="AU19" s="654"/>
      <c r="AV19" s="654"/>
      <c r="AW19" s="654"/>
      <c r="AX19" s="654"/>
      <c r="AY19" s="654"/>
      <c r="AZ19" s="654"/>
      <c r="BA19" s="654"/>
      <c r="BB19" s="654"/>
      <c r="BC19" s="654"/>
      <c r="BD19" s="654"/>
      <c r="BE19" s="654"/>
      <c r="BF19" s="655"/>
      <c r="BG19" s="656" t="s">
        <v>129</v>
      </c>
      <c r="BH19" s="657"/>
      <c r="BI19" s="657"/>
      <c r="BJ19" s="657"/>
      <c r="BK19" s="657"/>
      <c r="BL19" s="657"/>
      <c r="BM19" s="657"/>
      <c r="BN19" s="658"/>
      <c r="BO19" s="652" t="s">
        <v>129</v>
      </c>
      <c r="BP19" s="652"/>
      <c r="BQ19" s="652"/>
      <c r="BR19" s="652"/>
      <c r="BS19" s="659" t="s">
        <v>129</v>
      </c>
      <c r="BT19" s="659"/>
      <c r="BU19" s="659"/>
      <c r="BV19" s="659"/>
      <c r="BW19" s="659"/>
      <c r="BX19" s="659"/>
      <c r="BY19" s="659"/>
      <c r="BZ19" s="659"/>
      <c r="CA19" s="659"/>
      <c r="CB19" s="663"/>
      <c r="CD19" s="681" t="s">
        <v>277</v>
      </c>
      <c r="CE19" s="682"/>
      <c r="CF19" s="682"/>
      <c r="CG19" s="682"/>
      <c r="CH19" s="682"/>
      <c r="CI19" s="682"/>
      <c r="CJ19" s="682"/>
      <c r="CK19" s="682"/>
      <c r="CL19" s="682"/>
      <c r="CM19" s="682"/>
      <c r="CN19" s="682"/>
      <c r="CO19" s="682"/>
      <c r="CP19" s="682"/>
      <c r="CQ19" s="683"/>
      <c r="CR19" s="656" t="s">
        <v>129</v>
      </c>
      <c r="CS19" s="657"/>
      <c r="CT19" s="657"/>
      <c r="CU19" s="657"/>
      <c r="CV19" s="657"/>
      <c r="CW19" s="657"/>
      <c r="CX19" s="657"/>
      <c r="CY19" s="658"/>
      <c r="CZ19" s="652" t="s">
        <v>129</v>
      </c>
      <c r="DA19" s="652"/>
      <c r="DB19" s="652"/>
      <c r="DC19" s="652"/>
      <c r="DD19" s="675" t="s">
        <v>129</v>
      </c>
      <c r="DE19" s="657"/>
      <c r="DF19" s="657"/>
      <c r="DG19" s="657"/>
      <c r="DH19" s="657"/>
      <c r="DI19" s="657"/>
      <c r="DJ19" s="657"/>
      <c r="DK19" s="657"/>
      <c r="DL19" s="657"/>
      <c r="DM19" s="657"/>
      <c r="DN19" s="657"/>
      <c r="DO19" s="657"/>
      <c r="DP19" s="658"/>
      <c r="DQ19" s="675" t="s">
        <v>129</v>
      </c>
      <c r="DR19" s="657"/>
      <c r="DS19" s="657"/>
      <c r="DT19" s="657"/>
      <c r="DU19" s="657"/>
      <c r="DV19" s="657"/>
      <c r="DW19" s="657"/>
      <c r="DX19" s="657"/>
      <c r="DY19" s="657"/>
      <c r="DZ19" s="657"/>
      <c r="EA19" s="657"/>
      <c r="EB19" s="657"/>
      <c r="EC19" s="676"/>
    </row>
    <row r="20" spans="2:133" ht="11.25" customHeight="1" x14ac:dyDescent="0.15">
      <c r="B20" s="653" t="s">
        <v>278</v>
      </c>
      <c r="C20" s="654"/>
      <c r="D20" s="654"/>
      <c r="E20" s="654"/>
      <c r="F20" s="654"/>
      <c r="G20" s="654"/>
      <c r="H20" s="654"/>
      <c r="I20" s="654"/>
      <c r="J20" s="654"/>
      <c r="K20" s="654"/>
      <c r="L20" s="654"/>
      <c r="M20" s="654"/>
      <c r="N20" s="654"/>
      <c r="O20" s="654"/>
      <c r="P20" s="654"/>
      <c r="Q20" s="655"/>
      <c r="R20" s="656">
        <v>765</v>
      </c>
      <c r="S20" s="657"/>
      <c r="T20" s="657"/>
      <c r="U20" s="657"/>
      <c r="V20" s="657"/>
      <c r="W20" s="657"/>
      <c r="X20" s="657"/>
      <c r="Y20" s="658"/>
      <c r="Z20" s="652">
        <v>0</v>
      </c>
      <c r="AA20" s="652"/>
      <c r="AB20" s="652"/>
      <c r="AC20" s="652"/>
      <c r="AD20" s="659">
        <v>765</v>
      </c>
      <c r="AE20" s="659"/>
      <c r="AF20" s="659"/>
      <c r="AG20" s="659"/>
      <c r="AH20" s="659"/>
      <c r="AI20" s="659"/>
      <c r="AJ20" s="659"/>
      <c r="AK20" s="659"/>
      <c r="AL20" s="660">
        <v>0</v>
      </c>
      <c r="AM20" s="661"/>
      <c r="AN20" s="661"/>
      <c r="AO20" s="662"/>
      <c r="AP20" s="653" t="s">
        <v>279</v>
      </c>
      <c r="AQ20" s="654"/>
      <c r="AR20" s="654"/>
      <c r="AS20" s="654"/>
      <c r="AT20" s="654"/>
      <c r="AU20" s="654"/>
      <c r="AV20" s="654"/>
      <c r="AW20" s="654"/>
      <c r="AX20" s="654"/>
      <c r="AY20" s="654"/>
      <c r="AZ20" s="654"/>
      <c r="BA20" s="654"/>
      <c r="BB20" s="654"/>
      <c r="BC20" s="654"/>
      <c r="BD20" s="654"/>
      <c r="BE20" s="654"/>
      <c r="BF20" s="655"/>
      <c r="BG20" s="656" t="s">
        <v>129</v>
      </c>
      <c r="BH20" s="657"/>
      <c r="BI20" s="657"/>
      <c r="BJ20" s="657"/>
      <c r="BK20" s="657"/>
      <c r="BL20" s="657"/>
      <c r="BM20" s="657"/>
      <c r="BN20" s="658"/>
      <c r="BO20" s="652" t="s">
        <v>129</v>
      </c>
      <c r="BP20" s="652"/>
      <c r="BQ20" s="652"/>
      <c r="BR20" s="652"/>
      <c r="BS20" s="659" t="s">
        <v>129</v>
      </c>
      <c r="BT20" s="659"/>
      <c r="BU20" s="659"/>
      <c r="BV20" s="659"/>
      <c r="BW20" s="659"/>
      <c r="BX20" s="659"/>
      <c r="BY20" s="659"/>
      <c r="BZ20" s="659"/>
      <c r="CA20" s="659"/>
      <c r="CB20" s="663"/>
      <c r="CD20" s="681" t="s">
        <v>280</v>
      </c>
      <c r="CE20" s="682"/>
      <c r="CF20" s="682"/>
      <c r="CG20" s="682"/>
      <c r="CH20" s="682"/>
      <c r="CI20" s="682"/>
      <c r="CJ20" s="682"/>
      <c r="CK20" s="682"/>
      <c r="CL20" s="682"/>
      <c r="CM20" s="682"/>
      <c r="CN20" s="682"/>
      <c r="CO20" s="682"/>
      <c r="CP20" s="682"/>
      <c r="CQ20" s="683"/>
      <c r="CR20" s="656">
        <v>5814250</v>
      </c>
      <c r="CS20" s="657"/>
      <c r="CT20" s="657"/>
      <c r="CU20" s="657"/>
      <c r="CV20" s="657"/>
      <c r="CW20" s="657"/>
      <c r="CX20" s="657"/>
      <c r="CY20" s="658"/>
      <c r="CZ20" s="652">
        <v>100</v>
      </c>
      <c r="DA20" s="652"/>
      <c r="DB20" s="652"/>
      <c r="DC20" s="652"/>
      <c r="DD20" s="675">
        <v>375412</v>
      </c>
      <c r="DE20" s="657"/>
      <c r="DF20" s="657"/>
      <c r="DG20" s="657"/>
      <c r="DH20" s="657"/>
      <c r="DI20" s="657"/>
      <c r="DJ20" s="657"/>
      <c r="DK20" s="657"/>
      <c r="DL20" s="657"/>
      <c r="DM20" s="657"/>
      <c r="DN20" s="657"/>
      <c r="DO20" s="657"/>
      <c r="DP20" s="658"/>
      <c r="DQ20" s="675">
        <v>3778442</v>
      </c>
      <c r="DR20" s="657"/>
      <c r="DS20" s="657"/>
      <c r="DT20" s="657"/>
      <c r="DU20" s="657"/>
      <c r="DV20" s="657"/>
      <c r="DW20" s="657"/>
      <c r="DX20" s="657"/>
      <c r="DY20" s="657"/>
      <c r="DZ20" s="657"/>
      <c r="EA20" s="657"/>
      <c r="EB20" s="657"/>
      <c r="EC20" s="676"/>
    </row>
    <row r="21" spans="2:133" ht="11.25" customHeight="1" x14ac:dyDescent="0.15">
      <c r="B21" s="653" t="s">
        <v>281</v>
      </c>
      <c r="C21" s="654"/>
      <c r="D21" s="654"/>
      <c r="E21" s="654"/>
      <c r="F21" s="654"/>
      <c r="G21" s="654"/>
      <c r="H21" s="654"/>
      <c r="I21" s="654"/>
      <c r="J21" s="654"/>
      <c r="K21" s="654"/>
      <c r="L21" s="654"/>
      <c r="M21" s="654"/>
      <c r="N21" s="654"/>
      <c r="O21" s="654"/>
      <c r="P21" s="654"/>
      <c r="Q21" s="655"/>
      <c r="R21" s="656">
        <v>734</v>
      </c>
      <c r="S21" s="657"/>
      <c r="T21" s="657"/>
      <c r="U21" s="657"/>
      <c r="V21" s="657"/>
      <c r="W21" s="657"/>
      <c r="X21" s="657"/>
      <c r="Y21" s="658"/>
      <c r="Z21" s="652">
        <v>0</v>
      </c>
      <c r="AA21" s="652"/>
      <c r="AB21" s="652"/>
      <c r="AC21" s="652"/>
      <c r="AD21" s="659">
        <v>734</v>
      </c>
      <c r="AE21" s="659"/>
      <c r="AF21" s="659"/>
      <c r="AG21" s="659"/>
      <c r="AH21" s="659"/>
      <c r="AI21" s="659"/>
      <c r="AJ21" s="659"/>
      <c r="AK21" s="659"/>
      <c r="AL21" s="660">
        <v>0</v>
      </c>
      <c r="AM21" s="661"/>
      <c r="AN21" s="661"/>
      <c r="AO21" s="662"/>
      <c r="AP21" s="694" t="s">
        <v>282</v>
      </c>
      <c r="AQ21" s="695"/>
      <c r="AR21" s="695"/>
      <c r="AS21" s="695"/>
      <c r="AT21" s="695"/>
      <c r="AU21" s="695"/>
      <c r="AV21" s="695"/>
      <c r="AW21" s="695"/>
      <c r="AX21" s="695"/>
      <c r="AY21" s="695"/>
      <c r="AZ21" s="695"/>
      <c r="BA21" s="695"/>
      <c r="BB21" s="695"/>
      <c r="BC21" s="695"/>
      <c r="BD21" s="695"/>
      <c r="BE21" s="695"/>
      <c r="BF21" s="696"/>
      <c r="BG21" s="656" t="s">
        <v>129</v>
      </c>
      <c r="BH21" s="657"/>
      <c r="BI21" s="657"/>
      <c r="BJ21" s="657"/>
      <c r="BK21" s="657"/>
      <c r="BL21" s="657"/>
      <c r="BM21" s="657"/>
      <c r="BN21" s="658"/>
      <c r="BO21" s="652" t="s">
        <v>129</v>
      </c>
      <c r="BP21" s="652"/>
      <c r="BQ21" s="652"/>
      <c r="BR21" s="652"/>
      <c r="BS21" s="659" t="s">
        <v>129</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283</v>
      </c>
      <c r="C22" s="701"/>
      <c r="D22" s="701"/>
      <c r="E22" s="701"/>
      <c r="F22" s="701"/>
      <c r="G22" s="701"/>
      <c r="H22" s="701"/>
      <c r="I22" s="701"/>
      <c r="J22" s="701"/>
      <c r="K22" s="701"/>
      <c r="L22" s="701"/>
      <c r="M22" s="701"/>
      <c r="N22" s="701"/>
      <c r="O22" s="701"/>
      <c r="P22" s="701"/>
      <c r="Q22" s="702"/>
      <c r="R22" s="656">
        <v>27143</v>
      </c>
      <c r="S22" s="657"/>
      <c r="T22" s="657"/>
      <c r="U22" s="657"/>
      <c r="V22" s="657"/>
      <c r="W22" s="657"/>
      <c r="X22" s="657"/>
      <c r="Y22" s="658"/>
      <c r="Z22" s="652">
        <v>0.4</v>
      </c>
      <c r="AA22" s="652"/>
      <c r="AB22" s="652"/>
      <c r="AC22" s="652"/>
      <c r="AD22" s="659">
        <v>27143</v>
      </c>
      <c r="AE22" s="659"/>
      <c r="AF22" s="659"/>
      <c r="AG22" s="659"/>
      <c r="AH22" s="659"/>
      <c r="AI22" s="659"/>
      <c r="AJ22" s="659"/>
      <c r="AK22" s="659"/>
      <c r="AL22" s="660">
        <v>0.89999997615814209</v>
      </c>
      <c r="AM22" s="661"/>
      <c r="AN22" s="661"/>
      <c r="AO22" s="662"/>
      <c r="AP22" s="694" t="s">
        <v>284</v>
      </c>
      <c r="AQ22" s="695"/>
      <c r="AR22" s="695"/>
      <c r="AS22" s="695"/>
      <c r="AT22" s="695"/>
      <c r="AU22" s="695"/>
      <c r="AV22" s="695"/>
      <c r="AW22" s="695"/>
      <c r="AX22" s="695"/>
      <c r="AY22" s="695"/>
      <c r="AZ22" s="695"/>
      <c r="BA22" s="695"/>
      <c r="BB22" s="695"/>
      <c r="BC22" s="695"/>
      <c r="BD22" s="695"/>
      <c r="BE22" s="695"/>
      <c r="BF22" s="696"/>
      <c r="BG22" s="656" t="s">
        <v>129</v>
      </c>
      <c r="BH22" s="657"/>
      <c r="BI22" s="657"/>
      <c r="BJ22" s="657"/>
      <c r="BK22" s="657"/>
      <c r="BL22" s="657"/>
      <c r="BM22" s="657"/>
      <c r="BN22" s="658"/>
      <c r="BO22" s="652" t="s">
        <v>129</v>
      </c>
      <c r="BP22" s="652"/>
      <c r="BQ22" s="652"/>
      <c r="BR22" s="652"/>
      <c r="BS22" s="659" t="s">
        <v>129</v>
      </c>
      <c r="BT22" s="659"/>
      <c r="BU22" s="659"/>
      <c r="BV22" s="659"/>
      <c r="BW22" s="659"/>
      <c r="BX22" s="659"/>
      <c r="BY22" s="659"/>
      <c r="BZ22" s="659"/>
      <c r="CA22" s="659"/>
      <c r="CB22" s="663"/>
      <c r="CD22" s="645" t="s">
        <v>285</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286</v>
      </c>
      <c r="C23" s="654"/>
      <c r="D23" s="654"/>
      <c r="E23" s="654"/>
      <c r="F23" s="654"/>
      <c r="G23" s="654"/>
      <c r="H23" s="654"/>
      <c r="I23" s="654"/>
      <c r="J23" s="654"/>
      <c r="K23" s="654"/>
      <c r="L23" s="654"/>
      <c r="M23" s="654"/>
      <c r="N23" s="654"/>
      <c r="O23" s="654"/>
      <c r="P23" s="654"/>
      <c r="Q23" s="655"/>
      <c r="R23" s="656">
        <v>1422405</v>
      </c>
      <c r="S23" s="657"/>
      <c r="T23" s="657"/>
      <c r="U23" s="657"/>
      <c r="V23" s="657"/>
      <c r="W23" s="657"/>
      <c r="X23" s="657"/>
      <c r="Y23" s="658"/>
      <c r="Z23" s="652">
        <v>22.8</v>
      </c>
      <c r="AA23" s="652"/>
      <c r="AB23" s="652"/>
      <c r="AC23" s="652"/>
      <c r="AD23" s="659">
        <v>1315052</v>
      </c>
      <c r="AE23" s="659"/>
      <c r="AF23" s="659"/>
      <c r="AG23" s="659"/>
      <c r="AH23" s="659"/>
      <c r="AI23" s="659"/>
      <c r="AJ23" s="659"/>
      <c r="AK23" s="659"/>
      <c r="AL23" s="660">
        <v>41.7</v>
      </c>
      <c r="AM23" s="661"/>
      <c r="AN23" s="661"/>
      <c r="AO23" s="662"/>
      <c r="AP23" s="694" t="s">
        <v>287</v>
      </c>
      <c r="AQ23" s="695"/>
      <c r="AR23" s="695"/>
      <c r="AS23" s="695"/>
      <c r="AT23" s="695"/>
      <c r="AU23" s="695"/>
      <c r="AV23" s="695"/>
      <c r="AW23" s="695"/>
      <c r="AX23" s="695"/>
      <c r="AY23" s="695"/>
      <c r="AZ23" s="695"/>
      <c r="BA23" s="695"/>
      <c r="BB23" s="695"/>
      <c r="BC23" s="695"/>
      <c r="BD23" s="695"/>
      <c r="BE23" s="695"/>
      <c r="BF23" s="696"/>
      <c r="BG23" s="656" t="s">
        <v>129</v>
      </c>
      <c r="BH23" s="657"/>
      <c r="BI23" s="657"/>
      <c r="BJ23" s="657"/>
      <c r="BK23" s="657"/>
      <c r="BL23" s="657"/>
      <c r="BM23" s="657"/>
      <c r="BN23" s="658"/>
      <c r="BO23" s="652" t="s">
        <v>129</v>
      </c>
      <c r="BP23" s="652"/>
      <c r="BQ23" s="652"/>
      <c r="BR23" s="652"/>
      <c r="BS23" s="659" t="s">
        <v>129</v>
      </c>
      <c r="BT23" s="659"/>
      <c r="BU23" s="659"/>
      <c r="BV23" s="659"/>
      <c r="BW23" s="659"/>
      <c r="BX23" s="659"/>
      <c r="BY23" s="659"/>
      <c r="BZ23" s="659"/>
      <c r="CA23" s="659"/>
      <c r="CB23" s="663"/>
      <c r="CD23" s="645" t="s">
        <v>227</v>
      </c>
      <c r="CE23" s="646"/>
      <c r="CF23" s="646"/>
      <c r="CG23" s="646"/>
      <c r="CH23" s="646"/>
      <c r="CI23" s="646"/>
      <c r="CJ23" s="646"/>
      <c r="CK23" s="646"/>
      <c r="CL23" s="646"/>
      <c r="CM23" s="646"/>
      <c r="CN23" s="646"/>
      <c r="CO23" s="646"/>
      <c r="CP23" s="646"/>
      <c r="CQ23" s="647"/>
      <c r="CR23" s="645" t="s">
        <v>288</v>
      </c>
      <c r="CS23" s="646"/>
      <c r="CT23" s="646"/>
      <c r="CU23" s="646"/>
      <c r="CV23" s="646"/>
      <c r="CW23" s="646"/>
      <c r="CX23" s="646"/>
      <c r="CY23" s="647"/>
      <c r="CZ23" s="645" t="s">
        <v>289</v>
      </c>
      <c r="DA23" s="646"/>
      <c r="DB23" s="646"/>
      <c r="DC23" s="647"/>
      <c r="DD23" s="645" t="s">
        <v>290</v>
      </c>
      <c r="DE23" s="646"/>
      <c r="DF23" s="646"/>
      <c r="DG23" s="646"/>
      <c r="DH23" s="646"/>
      <c r="DI23" s="646"/>
      <c r="DJ23" s="646"/>
      <c r="DK23" s="647"/>
      <c r="DL23" s="697" t="s">
        <v>291</v>
      </c>
      <c r="DM23" s="698"/>
      <c r="DN23" s="698"/>
      <c r="DO23" s="698"/>
      <c r="DP23" s="698"/>
      <c r="DQ23" s="698"/>
      <c r="DR23" s="698"/>
      <c r="DS23" s="698"/>
      <c r="DT23" s="698"/>
      <c r="DU23" s="698"/>
      <c r="DV23" s="699"/>
      <c r="DW23" s="645" t="s">
        <v>292</v>
      </c>
      <c r="DX23" s="646"/>
      <c r="DY23" s="646"/>
      <c r="DZ23" s="646"/>
      <c r="EA23" s="646"/>
      <c r="EB23" s="646"/>
      <c r="EC23" s="647"/>
    </row>
    <row r="24" spans="2:133" ht="11.25" customHeight="1" x14ac:dyDescent="0.15">
      <c r="B24" s="653" t="s">
        <v>293</v>
      </c>
      <c r="C24" s="654"/>
      <c r="D24" s="654"/>
      <c r="E24" s="654"/>
      <c r="F24" s="654"/>
      <c r="G24" s="654"/>
      <c r="H24" s="654"/>
      <c r="I24" s="654"/>
      <c r="J24" s="654"/>
      <c r="K24" s="654"/>
      <c r="L24" s="654"/>
      <c r="M24" s="654"/>
      <c r="N24" s="654"/>
      <c r="O24" s="654"/>
      <c r="P24" s="654"/>
      <c r="Q24" s="655"/>
      <c r="R24" s="656">
        <v>1315052</v>
      </c>
      <c r="S24" s="657"/>
      <c r="T24" s="657"/>
      <c r="U24" s="657"/>
      <c r="V24" s="657"/>
      <c r="W24" s="657"/>
      <c r="X24" s="657"/>
      <c r="Y24" s="658"/>
      <c r="Z24" s="652">
        <v>21.1</v>
      </c>
      <c r="AA24" s="652"/>
      <c r="AB24" s="652"/>
      <c r="AC24" s="652"/>
      <c r="AD24" s="659">
        <v>1315052</v>
      </c>
      <c r="AE24" s="659"/>
      <c r="AF24" s="659"/>
      <c r="AG24" s="659"/>
      <c r="AH24" s="659"/>
      <c r="AI24" s="659"/>
      <c r="AJ24" s="659"/>
      <c r="AK24" s="659"/>
      <c r="AL24" s="660">
        <v>41.7</v>
      </c>
      <c r="AM24" s="661"/>
      <c r="AN24" s="661"/>
      <c r="AO24" s="662"/>
      <c r="AP24" s="694" t="s">
        <v>294</v>
      </c>
      <c r="AQ24" s="695"/>
      <c r="AR24" s="695"/>
      <c r="AS24" s="695"/>
      <c r="AT24" s="695"/>
      <c r="AU24" s="695"/>
      <c r="AV24" s="695"/>
      <c r="AW24" s="695"/>
      <c r="AX24" s="695"/>
      <c r="AY24" s="695"/>
      <c r="AZ24" s="695"/>
      <c r="BA24" s="695"/>
      <c r="BB24" s="695"/>
      <c r="BC24" s="695"/>
      <c r="BD24" s="695"/>
      <c r="BE24" s="695"/>
      <c r="BF24" s="696"/>
      <c r="BG24" s="656" t="s">
        <v>129</v>
      </c>
      <c r="BH24" s="657"/>
      <c r="BI24" s="657"/>
      <c r="BJ24" s="657"/>
      <c r="BK24" s="657"/>
      <c r="BL24" s="657"/>
      <c r="BM24" s="657"/>
      <c r="BN24" s="658"/>
      <c r="BO24" s="652" t="s">
        <v>129</v>
      </c>
      <c r="BP24" s="652"/>
      <c r="BQ24" s="652"/>
      <c r="BR24" s="652"/>
      <c r="BS24" s="659" t="s">
        <v>129</v>
      </c>
      <c r="BT24" s="659"/>
      <c r="BU24" s="659"/>
      <c r="BV24" s="659"/>
      <c r="BW24" s="659"/>
      <c r="BX24" s="659"/>
      <c r="BY24" s="659"/>
      <c r="BZ24" s="659"/>
      <c r="CA24" s="659"/>
      <c r="CB24" s="663"/>
      <c r="CD24" s="677" t="s">
        <v>295</v>
      </c>
      <c r="CE24" s="678"/>
      <c r="CF24" s="678"/>
      <c r="CG24" s="678"/>
      <c r="CH24" s="678"/>
      <c r="CI24" s="678"/>
      <c r="CJ24" s="678"/>
      <c r="CK24" s="678"/>
      <c r="CL24" s="678"/>
      <c r="CM24" s="678"/>
      <c r="CN24" s="678"/>
      <c r="CO24" s="678"/>
      <c r="CP24" s="678"/>
      <c r="CQ24" s="679"/>
      <c r="CR24" s="667">
        <v>2367177</v>
      </c>
      <c r="CS24" s="668"/>
      <c r="CT24" s="668"/>
      <c r="CU24" s="668"/>
      <c r="CV24" s="668"/>
      <c r="CW24" s="668"/>
      <c r="CX24" s="668"/>
      <c r="CY24" s="669"/>
      <c r="CZ24" s="672">
        <v>40.700000000000003</v>
      </c>
      <c r="DA24" s="673"/>
      <c r="DB24" s="673"/>
      <c r="DC24" s="680"/>
      <c r="DD24" s="703">
        <v>1375197</v>
      </c>
      <c r="DE24" s="668"/>
      <c r="DF24" s="668"/>
      <c r="DG24" s="668"/>
      <c r="DH24" s="668"/>
      <c r="DI24" s="668"/>
      <c r="DJ24" s="668"/>
      <c r="DK24" s="669"/>
      <c r="DL24" s="703">
        <v>1304285</v>
      </c>
      <c r="DM24" s="668"/>
      <c r="DN24" s="668"/>
      <c r="DO24" s="668"/>
      <c r="DP24" s="668"/>
      <c r="DQ24" s="668"/>
      <c r="DR24" s="668"/>
      <c r="DS24" s="668"/>
      <c r="DT24" s="668"/>
      <c r="DU24" s="668"/>
      <c r="DV24" s="669"/>
      <c r="DW24" s="672">
        <v>38.6</v>
      </c>
      <c r="DX24" s="673"/>
      <c r="DY24" s="673"/>
      <c r="DZ24" s="673"/>
      <c r="EA24" s="673"/>
      <c r="EB24" s="673"/>
      <c r="EC24" s="674"/>
    </row>
    <row r="25" spans="2:133" ht="11.25" customHeight="1" x14ac:dyDescent="0.15">
      <c r="B25" s="653" t="s">
        <v>296</v>
      </c>
      <c r="C25" s="654"/>
      <c r="D25" s="654"/>
      <c r="E25" s="654"/>
      <c r="F25" s="654"/>
      <c r="G25" s="654"/>
      <c r="H25" s="654"/>
      <c r="I25" s="654"/>
      <c r="J25" s="654"/>
      <c r="K25" s="654"/>
      <c r="L25" s="654"/>
      <c r="M25" s="654"/>
      <c r="N25" s="654"/>
      <c r="O25" s="654"/>
      <c r="P25" s="654"/>
      <c r="Q25" s="655"/>
      <c r="R25" s="656">
        <v>107353</v>
      </c>
      <c r="S25" s="657"/>
      <c r="T25" s="657"/>
      <c r="U25" s="657"/>
      <c r="V25" s="657"/>
      <c r="W25" s="657"/>
      <c r="X25" s="657"/>
      <c r="Y25" s="658"/>
      <c r="Z25" s="652">
        <v>1.7</v>
      </c>
      <c r="AA25" s="652"/>
      <c r="AB25" s="652"/>
      <c r="AC25" s="652"/>
      <c r="AD25" s="659" t="s">
        <v>129</v>
      </c>
      <c r="AE25" s="659"/>
      <c r="AF25" s="659"/>
      <c r="AG25" s="659"/>
      <c r="AH25" s="659"/>
      <c r="AI25" s="659"/>
      <c r="AJ25" s="659"/>
      <c r="AK25" s="659"/>
      <c r="AL25" s="660" t="s">
        <v>129</v>
      </c>
      <c r="AM25" s="661"/>
      <c r="AN25" s="661"/>
      <c r="AO25" s="662"/>
      <c r="AP25" s="694" t="s">
        <v>297</v>
      </c>
      <c r="AQ25" s="695"/>
      <c r="AR25" s="695"/>
      <c r="AS25" s="695"/>
      <c r="AT25" s="695"/>
      <c r="AU25" s="695"/>
      <c r="AV25" s="695"/>
      <c r="AW25" s="695"/>
      <c r="AX25" s="695"/>
      <c r="AY25" s="695"/>
      <c r="AZ25" s="695"/>
      <c r="BA25" s="695"/>
      <c r="BB25" s="695"/>
      <c r="BC25" s="695"/>
      <c r="BD25" s="695"/>
      <c r="BE25" s="695"/>
      <c r="BF25" s="696"/>
      <c r="BG25" s="656" t="s">
        <v>129</v>
      </c>
      <c r="BH25" s="657"/>
      <c r="BI25" s="657"/>
      <c r="BJ25" s="657"/>
      <c r="BK25" s="657"/>
      <c r="BL25" s="657"/>
      <c r="BM25" s="657"/>
      <c r="BN25" s="658"/>
      <c r="BO25" s="652" t="s">
        <v>129</v>
      </c>
      <c r="BP25" s="652"/>
      <c r="BQ25" s="652"/>
      <c r="BR25" s="652"/>
      <c r="BS25" s="659" t="s">
        <v>129</v>
      </c>
      <c r="BT25" s="659"/>
      <c r="BU25" s="659"/>
      <c r="BV25" s="659"/>
      <c r="BW25" s="659"/>
      <c r="BX25" s="659"/>
      <c r="BY25" s="659"/>
      <c r="BZ25" s="659"/>
      <c r="CA25" s="659"/>
      <c r="CB25" s="663"/>
      <c r="CD25" s="681" t="s">
        <v>298</v>
      </c>
      <c r="CE25" s="682"/>
      <c r="CF25" s="682"/>
      <c r="CG25" s="682"/>
      <c r="CH25" s="682"/>
      <c r="CI25" s="682"/>
      <c r="CJ25" s="682"/>
      <c r="CK25" s="682"/>
      <c r="CL25" s="682"/>
      <c r="CM25" s="682"/>
      <c r="CN25" s="682"/>
      <c r="CO25" s="682"/>
      <c r="CP25" s="682"/>
      <c r="CQ25" s="683"/>
      <c r="CR25" s="656">
        <v>798747</v>
      </c>
      <c r="CS25" s="709"/>
      <c r="CT25" s="709"/>
      <c r="CU25" s="709"/>
      <c r="CV25" s="709"/>
      <c r="CW25" s="709"/>
      <c r="CX25" s="709"/>
      <c r="CY25" s="710"/>
      <c r="CZ25" s="660">
        <v>13.7</v>
      </c>
      <c r="DA25" s="704"/>
      <c r="DB25" s="704"/>
      <c r="DC25" s="711"/>
      <c r="DD25" s="675">
        <v>746085</v>
      </c>
      <c r="DE25" s="709"/>
      <c r="DF25" s="709"/>
      <c r="DG25" s="709"/>
      <c r="DH25" s="709"/>
      <c r="DI25" s="709"/>
      <c r="DJ25" s="709"/>
      <c r="DK25" s="710"/>
      <c r="DL25" s="675">
        <v>676972</v>
      </c>
      <c r="DM25" s="709"/>
      <c r="DN25" s="709"/>
      <c r="DO25" s="709"/>
      <c r="DP25" s="709"/>
      <c r="DQ25" s="709"/>
      <c r="DR25" s="709"/>
      <c r="DS25" s="709"/>
      <c r="DT25" s="709"/>
      <c r="DU25" s="709"/>
      <c r="DV25" s="710"/>
      <c r="DW25" s="660">
        <v>20</v>
      </c>
      <c r="DX25" s="704"/>
      <c r="DY25" s="704"/>
      <c r="DZ25" s="704"/>
      <c r="EA25" s="704"/>
      <c r="EB25" s="704"/>
      <c r="EC25" s="705"/>
    </row>
    <row r="26" spans="2:133" ht="11.25" customHeight="1" x14ac:dyDescent="0.15">
      <c r="B26" s="653" t="s">
        <v>299</v>
      </c>
      <c r="C26" s="654"/>
      <c r="D26" s="654"/>
      <c r="E26" s="654"/>
      <c r="F26" s="654"/>
      <c r="G26" s="654"/>
      <c r="H26" s="654"/>
      <c r="I26" s="654"/>
      <c r="J26" s="654"/>
      <c r="K26" s="654"/>
      <c r="L26" s="654"/>
      <c r="M26" s="654"/>
      <c r="N26" s="654"/>
      <c r="O26" s="654"/>
      <c r="P26" s="654"/>
      <c r="Q26" s="655"/>
      <c r="R26" s="656" t="s">
        <v>129</v>
      </c>
      <c r="S26" s="657"/>
      <c r="T26" s="657"/>
      <c r="U26" s="657"/>
      <c r="V26" s="657"/>
      <c r="W26" s="657"/>
      <c r="X26" s="657"/>
      <c r="Y26" s="658"/>
      <c r="Z26" s="652" t="s">
        <v>129</v>
      </c>
      <c r="AA26" s="652"/>
      <c r="AB26" s="652"/>
      <c r="AC26" s="652"/>
      <c r="AD26" s="659" t="s">
        <v>129</v>
      </c>
      <c r="AE26" s="659"/>
      <c r="AF26" s="659"/>
      <c r="AG26" s="659"/>
      <c r="AH26" s="659"/>
      <c r="AI26" s="659"/>
      <c r="AJ26" s="659"/>
      <c r="AK26" s="659"/>
      <c r="AL26" s="660" t="s">
        <v>129</v>
      </c>
      <c r="AM26" s="661"/>
      <c r="AN26" s="661"/>
      <c r="AO26" s="662"/>
      <c r="AP26" s="694" t="s">
        <v>300</v>
      </c>
      <c r="AQ26" s="712"/>
      <c r="AR26" s="712"/>
      <c r="AS26" s="712"/>
      <c r="AT26" s="712"/>
      <c r="AU26" s="712"/>
      <c r="AV26" s="712"/>
      <c r="AW26" s="712"/>
      <c r="AX26" s="712"/>
      <c r="AY26" s="712"/>
      <c r="AZ26" s="712"/>
      <c r="BA26" s="712"/>
      <c r="BB26" s="712"/>
      <c r="BC26" s="712"/>
      <c r="BD26" s="712"/>
      <c r="BE26" s="712"/>
      <c r="BF26" s="696"/>
      <c r="BG26" s="656" t="s">
        <v>129</v>
      </c>
      <c r="BH26" s="657"/>
      <c r="BI26" s="657"/>
      <c r="BJ26" s="657"/>
      <c r="BK26" s="657"/>
      <c r="BL26" s="657"/>
      <c r="BM26" s="657"/>
      <c r="BN26" s="658"/>
      <c r="BO26" s="652" t="s">
        <v>129</v>
      </c>
      <c r="BP26" s="652"/>
      <c r="BQ26" s="652"/>
      <c r="BR26" s="652"/>
      <c r="BS26" s="659" t="s">
        <v>129</v>
      </c>
      <c r="BT26" s="659"/>
      <c r="BU26" s="659"/>
      <c r="BV26" s="659"/>
      <c r="BW26" s="659"/>
      <c r="BX26" s="659"/>
      <c r="BY26" s="659"/>
      <c r="BZ26" s="659"/>
      <c r="CA26" s="659"/>
      <c r="CB26" s="663"/>
      <c r="CD26" s="681" t="s">
        <v>301</v>
      </c>
      <c r="CE26" s="682"/>
      <c r="CF26" s="682"/>
      <c r="CG26" s="682"/>
      <c r="CH26" s="682"/>
      <c r="CI26" s="682"/>
      <c r="CJ26" s="682"/>
      <c r="CK26" s="682"/>
      <c r="CL26" s="682"/>
      <c r="CM26" s="682"/>
      <c r="CN26" s="682"/>
      <c r="CO26" s="682"/>
      <c r="CP26" s="682"/>
      <c r="CQ26" s="683"/>
      <c r="CR26" s="656">
        <v>439808</v>
      </c>
      <c r="CS26" s="657"/>
      <c r="CT26" s="657"/>
      <c r="CU26" s="657"/>
      <c r="CV26" s="657"/>
      <c r="CW26" s="657"/>
      <c r="CX26" s="657"/>
      <c r="CY26" s="658"/>
      <c r="CZ26" s="660">
        <v>7.6</v>
      </c>
      <c r="DA26" s="704"/>
      <c r="DB26" s="704"/>
      <c r="DC26" s="711"/>
      <c r="DD26" s="675">
        <v>415569</v>
      </c>
      <c r="DE26" s="657"/>
      <c r="DF26" s="657"/>
      <c r="DG26" s="657"/>
      <c r="DH26" s="657"/>
      <c r="DI26" s="657"/>
      <c r="DJ26" s="657"/>
      <c r="DK26" s="658"/>
      <c r="DL26" s="675" t="s">
        <v>129</v>
      </c>
      <c r="DM26" s="657"/>
      <c r="DN26" s="657"/>
      <c r="DO26" s="657"/>
      <c r="DP26" s="657"/>
      <c r="DQ26" s="657"/>
      <c r="DR26" s="657"/>
      <c r="DS26" s="657"/>
      <c r="DT26" s="657"/>
      <c r="DU26" s="657"/>
      <c r="DV26" s="658"/>
      <c r="DW26" s="660" t="s">
        <v>129</v>
      </c>
      <c r="DX26" s="704"/>
      <c r="DY26" s="704"/>
      <c r="DZ26" s="704"/>
      <c r="EA26" s="704"/>
      <c r="EB26" s="704"/>
      <c r="EC26" s="705"/>
    </row>
    <row r="27" spans="2:133" ht="11.25" customHeight="1" x14ac:dyDescent="0.15">
      <c r="B27" s="653" t="s">
        <v>302</v>
      </c>
      <c r="C27" s="654"/>
      <c r="D27" s="654"/>
      <c r="E27" s="654"/>
      <c r="F27" s="654"/>
      <c r="G27" s="654"/>
      <c r="H27" s="654"/>
      <c r="I27" s="654"/>
      <c r="J27" s="654"/>
      <c r="K27" s="654"/>
      <c r="L27" s="654"/>
      <c r="M27" s="654"/>
      <c r="N27" s="654"/>
      <c r="O27" s="654"/>
      <c r="P27" s="654"/>
      <c r="Q27" s="655"/>
      <c r="R27" s="656">
        <v>3255883</v>
      </c>
      <c r="S27" s="657"/>
      <c r="T27" s="657"/>
      <c r="U27" s="657"/>
      <c r="V27" s="657"/>
      <c r="W27" s="657"/>
      <c r="X27" s="657"/>
      <c r="Y27" s="658"/>
      <c r="Z27" s="652">
        <v>52.3</v>
      </c>
      <c r="AA27" s="652"/>
      <c r="AB27" s="652"/>
      <c r="AC27" s="652"/>
      <c r="AD27" s="659">
        <v>3148530</v>
      </c>
      <c r="AE27" s="659"/>
      <c r="AF27" s="659"/>
      <c r="AG27" s="659"/>
      <c r="AH27" s="659"/>
      <c r="AI27" s="659"/>
      <c r="AJ27" s="659"/>
      <c r="AK27" s="659"/>
      <c r="AL27" s="660">
        <v>99.900001525878906</v>
      </c>
      <c r="AM27" s="661"/>
      <c r="AN27" s="661"/>
      <c r="AO27" s="662"/>
      <c r="AP27" s="653" t="s">
        <v>303</v>
      </c>
      <c r="AQ27" s="654"/>
      <c r="AR27" s="654"/>
      <c r="AS27" s="654"/>
      <c r="AT27" s="654"/>
      <c r="AU27" s="654"/>
      <c r="AV27" s="654"/>
      <c r="AW27" s="654"/>
      <c r="AX27" s="654"/>
      <c r="AY27" s="654"/>
      <c r="AZ27" s="654"/>
      <c r="BA27" s="654"/>
      <c r="BB27" s="654"/>
      <c r="BC27" s="654"/>
      <c r="BD27" s="654"/>
      <c r="BE27" s="654"/>
      <c r="BF27" s="655"/>
      <c r="BG27" s="656">
        <v>1441894</v>
      </c>
      <c r="BH27" s="657"/>
      <c r="BI27" s="657"/>
      <c r="BJ27" s="657"/>
      <c r="BK27" s="657"/>
      <c r="BL27" s="657"/>
      <c r="BM27" s="657"/>
      <c r="BN27" s="658"/>
      <c r="BO27" s="652">
        <v>100</v>
      </c>
      <c r="BP27" s="652"/>
      <c r="BQ27" s="652"/>
      <c r="BR27" s="652"/>
      <c r="BS27" s="659">
        <v>37028</v>
      </c>
      <c r="BT27" s="659"/>
      <c r="BU27" s="659"/>
      <c r="BV27" s="659"/>
      <c r="BW27" s="659"/>
      <c r="BX27" s="659"/>
      <c r="BY27" s="659"/>
      <c r="BZ27" s="659"/>
      <c r="CA27" s="659"/>
      <c r="CB27" s="663"/>
      <c r="CD27" s="681" t="s">
        <v>304</v>
      </c>
      <c r="CE27" s="682"/>
      <c r="CF27" s="682"/>
      <c r="CG27" s="682"/>
      <c r="CH27" s="682"/>
      <c r="CI27" s="682"/>
      <c r="CJ27" s="682"/>
      <c r="CK27" s="682"/>
      <c r="CL27" s="682"/>
      <c r="CM27" s="682"/>
      <c r="CN27" s="682"/>
      <c r="CO27" s="682"/>
      <c r="CP27" s="682"/>
      <c r="CQ27" s="683"/>
      <c r="CR27" s="656">
        <v>1218131</v>
      </c>
      <c r="CS27" s="709"/>
      <c r="CT27" s="709"/>
      <c r="CU27" s="709"/>
      <c r="CV27" s="709"/>
      <c r="CW27" s="709"/>
      <c r="CX27" s="709"/>
      <c r="CY27" s="710"/>
      <c r="CZ27" s="660">
        <v>21</v>
      </c>
      <c r="DA27" s="704"/>
      <c r="DB27" s="704"/>
      <c r="DC27" s="711"/>
      <c r="DD27" s="675">
        <v>278813</v>
      </c>
      <c r="DE27" s="709"/>
      <c r="DF27" s="709"/>
      <c r="DG27" s="709"/>
      <c r="DH27" s="709"/>
      <c r="DI27" s="709"/>
      <c r="DJ27" s="709"/>
      <c r="DK27" s="710"/>
      <c r="DL27" s="675">
        <v>277014</v>
      </c>
      <c r="DM27" s="709"/>
      <c r="DN27" s="709"/>
      <c r="DO27" s="709"/>
      <c r="DP27" s="709"/>
      <c r="DQ27" s="709"/>
      <c r="DR27" s="709"/>
      <c r="DS27" s="709"/>
      <c r="DT27" s="709"/>
      <c r="DU27" s="709"/>
      <c r="DV27" s="710"/>
      <c r="DW27" s="660">
        <v>8.1999999999999993</v>
      </c>
      <c r="DX27" s="704"/>
      <c r="DY27" s="704"/>
      <c r="DZ27" s="704"/>
      <c r="EA27" s="704"/>
      <c r="EB27" s="704"/>
      <c r="EC27" s="705"/>
    </row>
    <row r="28" spans="2:133" ht="11.25" customHeight="1" x14ac:dyDescent="0.15">
      <c r="B28" s="653" t="s">
        <v>305</v>
      </c>
      <c r="C28" s="654"/>
      <c r="D28" s="654"/>
      <c r="E28" s="654"/>
      <c r="F28" s="654"/>
      <c r="G28" s="654"/>
      <c r="H28" s="654"/>
      <c r="I28" s="654"/>
      <c r="J28" s="654"/>
      <c r="K28" s="654"/>
      <c r="L28" s="654"/>
      <c r="M28" s="654"/>
      <c r="N28" s="654"/>
      <c r="O28" s="654"/>
      <c r="P28" s="654"/>
      <c r="Q28" s="655"/>
      <c r="R28" s="656">
        <v>685</v>
      </c>
      <c r="S28" s="657"/>
      <c r="T28" s="657"/>
      <c r="U28" s="657"/>
      <c r="V28" s="657"/>
      <c r="W28" s="657"/>
      <c r="X28" s="657"/>
      <c r="Y28" s="658"/>
      <c r="Z28" s="652">
        <v>0</v>
      </c>
      <c r="AA28" s="652"/>
      <c r="AB28" s="652"/>
      <c r="AC28" s="652"/>
      <c r="AD28" s="659">
        <v>685</v>
      </c>
      <c r="AE28" s="659"/>
      <c r="AF28" s="659"/>
      <c r="AG28" s="659"/>
      <c r="AH28" s="659"/>
      <c r="AI28" s="659"/>
      <c r="AJ28" s="659"/>
      <c r="AK28" s="659"/>
      <c r="AL28" s="660">
        <v>0</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306</v>
      </c>
      <c r="CE28" s="682"/>
      <c r="CF28" s="682"/>
      <c r="CG28" s="682"/>
      <c r="CH28" s="682"/>
      <c r="CI28" s="682"/>
      <c r="CJ28" s="682"/>
      <c r="CK28" s="682"/>
      <c r="CL28" s="682"/>
      <c r="CM28" s="682"/>
      <c r="CN28" s="682"/>
      <c r="CO28" s="682"/>
      <c r="CP28" s="682"/>
      <c r="CQ28" s="683"/>
      <c r="CR28" s="656">
        <v>350299</v>
      </c>
      <c r="CS28" s="657"/>
      <c r="CT28" s="657"/>
      <c r="CU28" s="657"/>
      <c r="CV28" s="657"/>
      <c r="CW28" s="657"/>
      <c r="CX28" s="657"/>
      <c r="CY28" s="658"/>
      <c r="CZ28" s="660">
        <v>6</v>
      </c>
      <c r="DA28" s="704"/>
      <c r="DB28" s="704"/>
      <c r="DC28" s="711"/>
      <c r="DD28" s="675">
        <v>350299</v>
      </c>
      <c r="DE28" s="657"/>
      <c r="DF28" s="657"/>
      <c r="DG28" s="657"/>
      <c r="DH28" s="657"/>
      <c r="DI28" s="657"/>
      <c r="DJ28" s="657"/>
      <c r="DK28" s="658"/>
      <c r="DL28" s="675">
        <v>350299</v>
      </c>
      <c r="DM28" s="657"/>
      <c r="DN28" s="657"/>
      <c r="DO28" s="657"/>
      <c r="DP28" s="657"/>
      <c r="DQ28" s="657"/>
      <c r="DR28" s="657"/>
      <c r="DS28" s="657"/>
      <c r="DT28" s="657"/>
      <c r="DU28" s="657"/>
      <c r="DV28" s="658"/>
      <c r="DW28" s="660">
        <v>10.4</v>
      </c>
      <c r="DX28" s="704"/>
      <c r="DY28" s="704"/>
      <c r="DZ28" s="704"/>
      <c r="EA28" s="704"/>
      <c r="EB28" s="704"/>
      <c r="EC28" s="705"/>
    </row>
    <row r="29" spans="2:133" ht="11.25" customHeight="1" x14ac:dyDescent="0.15">
      <c r="B29" s="653" t="s">
        <v>307</v>
      </c>
      <c r="C29" s="654"/>
      <c r="D29" s="654"/>
      <c r="E29" s="654"/>
      <c r="F29" s="654"/>
      <c r="G29" s="654"/>
      <c r="H29" s="654"/>
      <c r="I29" s="654"/>
      <c r="J29" s="654"/>
      <c r="K29" s="654"/>
      <c r="L29" s="654"/>
      <c r="M29" s="654"/>
      <c r="N29" s="654"/>
      <c r="O29" s="654"/>
      <c r="P29" s="654"/>
      <c r="Q29" s="655"/>
      <c r="R29" s="656">
        <v>55274</v>
      </c>
      <c r="S29" s="657"/>
      <c r="T29" s="657"/>
      <c r="U29" s="657"/>
      <c r="V29" s="657"/>
      <c r="W29" s="657"/>
      <c r="X29" s="657"/>
      <c r="Y29" s="658"/>
      <c r="Z29" s="652">
        <v>0.9</v>
      </c>
      <c r="AA29" s="652"/>
      <c r="AB29" s="652"/>
      <c r="AC29" s="652"/>
      <c r="AD29" s="659" t="s">
        <v>129</v>
      </c>
      <c r="AE29" s="659"/>
      <c r="AF29" s="659"/>
      <c r="AG29" s="659"/>
      <c r="AH29" s="659"/>
      <c r="AI29" s="659"/>
      <c r="AJ29" s="659"/>
      <c r="AK29" s="659"/>
      <c r="AL29" s="660" t="s">
        <v>129</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308</v>
      </c>
      <c r="CE29" s="735"/>
      <c r="CF29" s="681" t="s">
        <v>70</v>
      </c>
      <c r="CG29" s="682"/>
      <c r="CH29" s="682"/>
      <c r="CI29" s="682"/>
      <c r="CJ29" s="682"/>
      <c r="CK29" s="682"/>
      <c r="CL29" s="682"/>
      <c r="CM29" s="682"/>
      <c r="CN29" s="682"/>
      <c r="CO29" s="682"/>
      <c r="CP29" s="682"/>
      <c r="CQ29" s="683"/>
      <c r="CR29" s="656">
        <v>350299</v>
      </c>
      <c r="CS29" s="709"/>
      <c r="CT29" s="709"/>
      <c r="CU29" s="709"/>
      <c r="CV29" s="709"/>
      <c r="CW29" s="709"/>
      <c r="CX29" s="709"/>
      <c r="CY29" s="710"/>
      <c r="CZ29" s="660">
        <v>6</v>
      </c>
      <c r="DA29" s="704"/>
      <c r="DB29" s="704"/>
      <c r="DC29" s="711"/>
      <c r="DD29" s="675">
        <v>350299</v>
      </c>
      <c r="DE29" s="709"/>
      <c r="DF29" s="709"/>
      <c r="DG29" s="709"/>
      <c r="DH29" s="709"/>
      <c r="DI29" s="709"/>
      <c r="DJ29" s="709"/>
      <c r="DK29" s="710"/>
      <c r="DL29" s="675">
        <v>350299</v>
      </c>
      <c r="DM29" s="709"/>
      <c r="DN29" s="709"/>
      <c r="DO29" s="709"/>
      <c r="DP29" s="709"/>
      <c r="DQ29" s="709"/>
      <c r="DR29" s="709"/>
      <c r="DS29" s="709"/>
      <c r="DT29" s="709"/>
      <c r="DU29" s="709"/>
      <c r="DV29" s="710"/>
      <c r="DW29" s="660">
        <v>10.4</v>
      </c>
      <c r="DX29" s="704"/>
      <c r="DY29" s="704"/>
      <c r="DZ29" s="704"/>
      <c r="EA29" s="704"/>
      <c r="EB29" s="704"/>
      <c r="EC29" s="705"/>
    </row>
    <row r="30" spans="2:133" ht="11.25" customHeight="1" x14ac:dyDescent="0.15">
      <c r="B30" s="653" t="s">
        <v>309</v>
      </c>
      <c r="C30" s="654"/>
      <c r="D30" s="654"/>
      <c r="E30" s="654"/>
      <c r="F30" s="654"/>
      <c r="G30" s="654"/>
      <c r="H30" s="654"/>
      <c r="I30" s="654"/>
      <c r="J30" s="654"/>
      <c r="K30" s="654"/>
      <c r="L30" s="654"/>
      <c r="M30" s="654"/>
      <c r="N30" s="654"/>
      <c r="O30" s="654"/>
      <c r="P30" s="654"/>
      <c r="Q30" s="655"/>
      <c r="R30" s="656">
        <v>12643</v>
      </c>
      <c r="S30" s="657"/>
      <c r="T30" s="657"/>
      <c r="U30" s="657"/>
      <c r="V30" s="657"/>
      <c r="W30" s="657"/>
      <c r="X30" s="657"/>
      <c r="Y30" s="658"/>
      <c r="Z30" s="652">
        <v>0.2</v>
      </c>
      <c r="AA30" s="652"/>
      <c r="AB30" s="652"/>
      <c r="AC30" s="652"/>
      <c r="AD30" s="659">
        <v>1576</v>
      </c>
      <c r="AE30" s="659"/>
      <c r="AF30" s="659"/>
      <c r="AG30" s="659"/>
      <c r="AH30" s="659"/>
      <c r="AI30" s="659"/>
      <c r="AJ30" s="659"/>
      <c r="AK30" s="659"/>
      <c r="AL30" s="660">
        <v>0.1</v>
      </c>
      <c r="AM30" s="661"/>
      <c r="AN30" s="661"/>
      <c r="AO30" s="662"/>
      <c r="AP30" s="642" t="s">
        <v>227</v>
      </c>
      <c r="AQ30" s="643"/>
      <c r="AR30" s="643"/>
      <c r="AS30" s="643"/>
      <c r="AT30" s="643"/>
      <c r="AU30" s="643"/>
      <c r="AV30" s="643"/>
      <c r="AW30" s="643"/>
      <c r="AX30" s="643"/>
      <c r="AY30" s="643"/>
      <c r="AZ30" s="643"/>
      <c r="BA30" s="643"/>
      <c r="BB30" s="643"/>
      <c r="BC30" s="643"/>
      <c r="BD30" s="643"/>
      <c r="BE30" s="643"/>
      <c r="BF30" s="644"/>
      <c r="BG30" s="642" t="s">
        <v>310</v>
      </c>
      <c r="BH30" s="713"/>
      <c r="BI30" s="713"/>
      <c r="BJ30" s="713"/>
      <c r="BK30" s="713"/>
      <c r="BL30" s="713"/>
      <c r="BM30" s="713"/>
      <c r="BN30" s="713"/>
      <c r="BO30" s="713"/>
      <c r="BP30" s="713"/>
      <c r="BQ30" s="714"/>
      <c r="BR30" s="642" t="s">
        <v>311</v>
      </c>
      <c r="BS30" s="713"/>
      <c r="BT30" s="713"/>
      <c r="BU30" s="713"/>
      <c r="BV30" s="713"/>
      <c r="BW30" s="713"/>
      <c r="BX30" s="713"/>
      <c r="BY30" s="713"/>
      <c r="BZ30" s="713"/>
      <c r="CA30" s="713"/>
      <c r="CB30" s="714"/>
      <c r="CD30" s="736"/>
      <c r="CE30" s="737"/>
      <c r="CF30" s="681" t="s">
        <v>312</v>
      </c>
      <c r="CG30" s="682"/>
      <c r="CH30" s="682"/>
      <c r="CI30" s="682"/>
      <c r="CJ30" s="682"/>
      <c r="CK30" s="682"/>
      <c r="CL30" s="682"/>
      <c r="CM30" s="682"/>
      <c r="CN30" s="682"/>
      <c r="CO30" s="682"/>
      <c r="CP30" s="682"/>
      <c r="CQ30" s="683"/>
      <c r="CR30" s="656">
        <v>333508</v>
      </c>
      <c r="CS30" s="657"/>
      <c r="CT30" s="657"/>
      <c r="CU30" s="657"/>
      <c r="CV30" s="657"/>
      <c r="CW30" s="657"/>
      <c r="CX30" s="657"/>
      <c r="CY30" s="658"/>
      <c r="CZ30" s="660">
        <v>5.7</v>
      </c>
      <c r="DA30" s="704"/>
      <c r="DB30" s="704"/>
      <c r="DC30" s="711"/>
      <c r="DD30" s="675">
        <v>333508</v>
      </c>
      <c r="DE30" s="657"/>
      <c r="DF30" s="657"/>
      <c r="DG30" s="657"/>
      <c r="DH30" s="657"/>
      <c r="DI30" s="657"/>
      <c r="DJ30" s="657"/>
      <c r="DK30" s="658"/>
      <c r="DL30" s="675">
        <v>333508</v>
      </c>
      <c r="DM30" s="657"/>
      <c r="DN30" s="657"/>
      <c r="DO30" s="657"/>
      <c r="DP30" s="657"/>
      <c r="DQ30" s="657"/>
      <c r="DR30" s="657"/>
      <c r="DS30" s="657"/>
      <c r="DT30" s="657"/>
      <c r="DU30" s="657"/>
      <c r="DV30" s="658"/>
      <c r="DW30" s="660">
        <v>9.9</v>
      </c>
      <c r="DX30" s="704"/>
      <c r="DY30" s="704"/>
      <c r="DZ30" s="704"/>
      <c r="EA30" s="704"/>
      <c r="EB30" s="704"/>
      <c r="EC30" s="705"/>
    </row>
    <row r="31" spans="2:133" ht="11.25" customHeight="1" x14ac:dyDescent="0.15">
      <c r="B31" s="653" t="s">
        <v>313</v>
      </c>
      <c r="C31" s="654"/>
      <c r="D31" s="654"/>
      <c r="E31" s="654"/>
      <c r="F31" s="654"/>
      <c r="G31" s="654"/>
      <c r="H31" s="654"/>
      <c r="I31" s="654"/>
      <c r="J31" s="654"/>
      <c r="K31" s="654"/>
      <c r="L31" s="654"/>
      <c r="M31" s="654"/>
      <c r="N31" s="654"/>
      <c r="O31" s="654"/>
      <c r="P31" s="654"/>
      <c r="Q31" s="655"/>
      <c r="R31" s="656">
        <v>13784</v>
      </c>
      <c r="S31" s="657"/>
      <c r="T31" s="657"/>
      <c r="U31" s="657"/>
      <c r="V31" s="657"/>
      <c r="W31" s="657"/>
      <c r="X31" s="657"/>
      <c r="Y31" s="658"/>
      <c r="Z31" s="652">
        <v>0.2</v>
      </c>
      <c r="AA31" s="652"/>
      <c r="AB31" s="652"/>
      <c r="AC31" s="652"/>
      <c r="AD31" s="659" t="s">
        <v>129</v>
      </c>
      <c r="AE31" s="659"/>
      <c r="AF31" s="659"/>
      <c r="AG31" s="659"/>
      <c r="AH31" s="659"/>
      <c r="AI31" s="659"/>
      <c r="AJ31" s="659"/>
      <c r="AK31" s="659"/>
      <c r="AL31" s="660" t="s">
        <v>129</v>
      </c>
      <c r="AM31" s="661"/>
      <c r="AN31" s="661"/>
      <c r="AO31" s="662"/>
      <c r="AP31" s="718" t="s">
        <v>314</v>
      </c>
      <c r="AQ31" s="719"/>
      <c r="AR31" s="719"/>
      <c r="AS31" s="719"/>
      <c r="AT31" s="724" t="s">
        <v>315</v>
      </c>
      <c r="AU31" s="361"/>
      <c r="AV31" s="361"/>
      <c r="AW31" s="361"/>
      <c r="AX31" s="664" t="s">
        <v>191</v>
      </c>
      <c r="AY31" s="665"/>
      <c r="AZ31" s="665"/>
      <c r="BA31" s="665"/>
      <c r="BB31" s="665"/>
      <c r="BC31" s="665"/>
      <c r="BD31" s="665"/>
      <c r="BE31" s="665"/>
      <c r="BF31" s="666"/>
      <c r="BG31" s="715">
        <v>99.7</v>
      </c>
      <c r="BH31" s="716"/>
      <c r="BI31" s="716"/>
      <c r="BJ31" s="716"/>
      <c r="BK31" s="716"/>
      <c r="BL31" s="716"/>
      <c r="BM31" s="673">
        <v>98.7</v>
      </c>
      <c r="BN31" s="716"/>
      <c r="BO31" s="716"/>
      <c r="BP31" s="716"/>
      <c r="BQ31" s="717"/>
      <c r="BR31" s="715">
        <v>99</v>
      </c>
      <c r="BS31" s="716"/>
      <c r="BT31" s="716"/>
      <c r="BU31" s="716"/>
      <c r="BV31" s="716"/>
      <c r="BW31" s="716"/>
      <c r="BX31" s="673">
        <v>98.1</v>
      </c>
      <c r="BY31" s="716"/>
      <c r="BZ31" s="716"/>
      <c r="CA31" s="716"/>
      <c r="CB31" s="717"/>
      <c r="CD31" s="736"/>
      <c r="CE31" s="737"/>
      <c r="CF31" s="681" t="s">
        <v>316</v>
      </c>
      <c r="CG31" s="682"/>
      <c r="CH31" s="682"/>
      <c r="CI31" s="682"/>
      <c r="CJ31" s="682"/>
      <c r="CK31" s="682"/>
      <c r="CL31" s="682"/>
      <c r="CM31" s="682"/>
      <c r="CN31" s="682"/>
      <c r="CO31" s="682"/>
      <c r="CP31" s="682"/>
      <c r="CQ31" s="683"/>
      <c r="CR31" s="656">
        <v>16791</v>
      </c>
      <c r="CS31" s="709"/>
      <c r="CT31" s="709"/>
      <c r="CU31" s="709"/>
      <c r="CV31" s="709"/>
      <c r="CW31" s="709"/>
      <c r="CX31" s="709"/>
      <c r="CY31" s="710"/>
      <c r="CZ31" s="660">
        <v>0.3</v>
      </c>
      <c r="DA31" s="704"/>
      <c r="DB31" s="704"/>
      <c r="DC31" s="711"/>
      <c r="DD31" s="675">
        <v>16791</v>
      </c>
      <c r="DE31" s="709"/>
      <c r="DF31" s="709"/>
      <c r="DG31" s="709"/>
      <c r="DH31" s="709"/>
      <c r="DI31" s="709"/>
      <c r="DJ31" s="709"/>
      <c r="DK31" s="710"/>
      <c r="DL31" s="675">
        <v>16791</v>
      </c>
      <c r="DM31" s="709"/>
      <c r="DN31" s="709"/>
      <c r="DO31" s="709"/>
      <c r="DP31" s="709"/>
      <c r="DQ31" s="709"/>
      <c r="DR31" s="709"/>
      <c r="DS31" s="709"/>
      <c r="DT31" s="709"/>
      <c r="DU31" s="709"/>
      <c r="DV31" s="710"/>
      <c r="DW31" s="660">
        <v>0.5</v>
      </c>
      <c r="DX31" s="704"/>
      <c r="DY31" s="704"/>
      <c r="DZ31" s="704"/>
      <c r="EA31" s="704"/>
      <c r="EB31" s="704"/>
      <c r="EC31" s="705"/>
    </row>
    <row r="32" spans="2:133" ht="11.25" customHeight="1" x14ac:dyDescent="0.15">
      <c r="B32" s="653" t="s">
        <v>317</v>
      </c>
      <c r="C32" s="654"/>
      <c r="D32" s="654"/>
      <c r="E32" s="654"/>
      <c r="F32" s="654"/>
      <c r="G32" s="654"/>
      <c r="H32" s="654"/>
      <c r="I32" s="654"/>
      <c r="J32" s="654"/>
      <c r="K32" s="654"/>
      <c r="L32" s="654"/>
      <c r="M32" s="654"/>
      <c r="N32" s="654"/>
      <c r="O32" s="654"/>
      <c r="P32" s="654"/>
      <c r="Q32" s="655"/>
      <c r="R32" s="656">
        <v>1236595</v>
      </c>
      <c r="S32" s="657"/>
      <c r="T32" s="657"/>
      <c r="U32" s="657"/>
      <c r="V32" s="657"/>
      <c r="W32" s="657"/>
      <c r="X32" s="657"/>
      <c r="Y32" s="658"/>
      <c r="Z32" s="652">
        <v>19.8</v>
      </c>
      <c r="AA32" s="652"/>
      <c r="AB32" s="652"/>
      <c r="AC32" s="652"/>
      <c r="AD32" s="659" t="s">
        <v>129</v>
      </c>
      <c r="AE32" s="659"/>
      <c r="AF32" s="659"/>
      <c r="AG32" s="659"/>
      <c r="AH32" s="659"/>
      <c r="AI32" s="659"/>
      <c r="AJ32" s="659"/>
      <c r="AK32" s="659"/>
      <c r="AL32" s="660" t="s">
        <v>129</v>
      </c>
      <c r="AM32" s="661"/>
      <c r="AN32" s="661"/>
      <c r="AO32" s="662"/>
      <c r="AP32" s="720"/>
      <c r="AQ32" s="721"/>
      <c r="AR32" s="721"/>
      <c r="AS32" s="721"/>
      <c r="AT32" s="725"/>
      <c r="AU32" s="362" t="s">
        <v>318</v>
      </c>
      <c r="AV32" s="362"/>
      <c r="AW32" s="362"/>
      <c r="AX32" s="653" t="s">
        <v>319</v>
      </c>
      <c r="AY32" s="654"/>
      <c r="AZ32" s="654"/>
      <c r="BA32" s="654"/>
      <c r="BB32" s="654"/>
      <c r="BC32" s="654"/>
      <c r="BD32" s="654"/>
      <c r="BE32" s="654"/>
      <c r="BF32" s="655"/>
      <c r="BG32" s="727">
        <v>99.5</v>
      </c>
      <c r="BH32" s="709"/>
      <c r="BI32" s="709"/>
      <c r="BJ32" s="709"/>
      <c r="BK32" s="709"/>
      <c r="BL32" s="709"/>
      <c r="BM32" s="661">
        <v>98.6</v>
      </c>
      <c r="BN32" s="728"/>
      <c r="BO32" s="728"/>
      <c r="BP32" s="728"/>
      <c r="BQ32" s="729"/>
      <c r="BR32" s="727">
        <v>99.6</v>
      </c>
      <c r="BS32" s="709"/>
      <c r="BT32" s="709"/>
      <c r="BU32" s="709"/>
      <c r="BV32" s="709"/>
      <c r="BW32" s="709"/>
      <c r="BX32" s="661">
        <v>98.9</v>
      </c>
      <c r="BY32" s="728"/>
      <c r="BZ32" s="728"/>
      <c r="CA32" s="728"/>
      <c r="CB32" s="729"/>
      <c r="CD32" s="738"/>
      <c r="CE32" s="739"/>
      <c r="CF32" s="681" t="s">
        <v>320</v>
      </c>
      <c r="CG32" s="682"/>
      <c r="CH32" s="682"/>
      <c r="CI32" s="682"/>
      <c r="CJ32" s="682"/>
      <c r="CK32" s="682"/>
      <c r="CL32" s="682"/>
      <c r="CM32" s="682"/>
      <c r="CN32" s="682"/>
      <c r="CO32" s="682"/>
      <c r="CP32" s="682"/>
      <c r="CQ32" s="683"/>
      <c r="CR32" s="656" t="s">
        <v>129</v>
      </c>
      <c r="CS32" s="657"/>
      <c r="CT32" s="657"/>
      <c r="CU32" s="657"/>
      <c r="CV32" s="657"/>
      <c r="CW32" s="657"/>
      <c r="CX32" s="657"/>
      <c r="CY32" s="658"/>
      <c r="CZ32" s="660" t="s">
        <v>129</v>
      </c>
      <c r="DA32" s="704"/>
      <c r="DB32" s="704"/>
      <c r="DC32" s="711"/>
      <c r="DD32" s="675" t="s">
        <v>129</v>
      </c>
      <c r="DE32" s="657"/>
      <c r="DF32" s="657"/>
      <c r="DG32" s="657"/>
      <c r="DH32" s="657"/>
      <c r="DI32" s="657"/>
      <c r="DJ32" s="657"/>
      <c r="DK32" s="658"/>
      <c r="DL32" s="675" t="s">
        <v>129</v>
      </c>
      <c r="DM32" s="657"/>
      <c r="DN32" s="657"/>
      <c r="DO32" s="657"/>
      <c r="DP32" s="657"/>
      <c r="DQ32" s="657"/>
      <c r="DR32" s="657"/>
      <c r="DS32" s="657"/>
      <c r="DT32" s="657"/>
      <c r="DU32" s="657"/>
      <c r="DV32" s="658"/>
      <c r="DW32" s="660" t="s">
        <v>129</v>
      </c>
      <c r="DX32" s="704"/>
      <c r="DY32" s="704"/>
      <c r="DZ32" s="704"/>
      <c r="EA32" s="704"/>
      <c r="EB32" s="704"/>
      <c r="EC32" s="705"/>
    </row>
    <row r="33" spans="2:133" ht="11.25" customHeight="1" x14ac:dyDescent="0.15">
      <c r="B33" s="700" t="s">
        <v>321</v>
      </c>
      <c r="C33" s="701"/>
      <c r="D33" s="701"/>
      <c r="E33" s="701"/>
      <c r="F33" s="701"/>
      <c r="G33" s="701"/>
      <c r="H33" s="701"/>
      <c r="I33" s="701"/>
      <c r="J33" s="701"/>
      <c r="K33" s="701"/>
      <c r="L33" s="701"/>
      <c r="M33" s="701"/>
      <c r="N33" s="701"/>
      <c r="O33" s="701"/>
      <c r="P33" s="701"/>
      <c r="Q33" s="702"/>
      <c r="R33" s="656" t="s">
        <v>129</v>
      </c>
      <c r="S33" s="657"/>
      <c r="T33" s="657"/>
      <c r="U33" s="657"/>
      <c r="V33" s="657"/>
      <c r="W33" s="657"/>
      <c r="X33" s="657"/>
      <c r="Y33" s="658"/>
      <c r="Z33" s="652" t="s">
        <v>129</v>
      </c>
      <c r="AA33" s="652"/>
      <c r="AB33" s="652"/>
      <c r="AC33" s="652"/>
      <c r="AD33" s="659" t="s">
        <v>129</v>
      </c>
      <c r="AE33" s="659"/>
      <c r="AF33" s="659"/>
      <c r="AG33" s="659"/>
      <c r="AH33" s="659"/>
      <c r="AI33" s="659"/>
      <c r="AJ33" s="659"/>
      <c r="AK33" s="659"/>
      <c r="AL33" s="660" t="s">
        <v>129</v>
      </c>
      <c r="AM33" s="661"/>
      <c r="AN33" s="661"/>
      <c r="AO33" s="662"/>
      <c r="AP33" s="722"/>
      <c r="AQ33" s="723"/>
      <c r="AR33" s="723"/>
      <c r="AS33" s="723"/>
      <c r="AT33" s="726"/>
      <c r="AU33" s="363"/>
      <c r="AV33" s="363"/>
      <c r="AW33" s="363"/>
      <c r="AX33" s="706" t="s">
        <v>322</v>
      </c>
      <c r="AY33" s="707"/>
      <c r="AZ33" s="707"/>
      <c r="BA33" s="707"/>
      <c r="BB33" s="707"/>
      <c r="BC33" s="707"/>
      <c r="BD33" s="707"/>
      <c r="BE33" s="707"/>
      <c r="BF33" s="708"/>
      <c r="BG33" s="730">
        <v>99.7</v>
      </c>
      <c r="BH33" s="731"/>
      <c r="BI33" s="731"/>
      <c r="BJ33" s="731"/>
      <c r="BK33" s="731"/>
      <c r="BL33" s="731"/>
      <c r="BM33" s="732">
        <v>98.6</v>
      </c>
      <c r="BN33" s="731"/>
      <c r="BO33" s="731"/>
      <c r="BP33" s="731"/>
      <c r="BQ33" s="733"/>
      <c r="BR33" s="730">
        <v>98.3</v>
      </c>
      <c r="BS33" s="731"/>
      <c r="BT33" s="731"/>
      <c r="BU33" s="731"/>
      <c r="BV33" s="731"/>
      <c r="BW33" s="731"/>
      <c r="BX33" s="732">
        <v>97.1</v>
      </c>
      <c r="BY33" s="731"/>
      <c r="BZ33" s="731"/>
      <c r="CA33" s="731"/>
      <c r="CB33" s="733"/>
      <c r="CD33" s="681" t="s">
        <v>323</v>
      </c>
      <c r="CE33" s="682"/>
      <c r="CF33" s="682"/>
      <c r="CG33" s="682"/>
      <c r="CH33" s="682"/>
      <c r="CI33" s="682"/>
      <c r="CJ33" s="682"/>
      <c r="CK33" s="682"/>
      <c r="CL33" s="682"/>
      <c r="CM33" s="682"/>
      <c r="CN33" s="682"/>
      <c r="CO33" s="682"/>
      <c r="CP33" s="682"/>
      <c r="CQ33" s="683"/>
      <c r="CR33" s="656">
        <v>2947164</v>
      </c>
      <c r="CS33" s="709"/>
      <c r="CT33" s="709"/>
      <c r="CU33" s="709"/>
      <c r="CV33" s="709"/>
      <c r="CW33" s="709"/>
      <c r="CX33" s="709"/>
      <c r="CY33" s="710"/>
      <c r="CZ33" s="660">
        <v>50.7</v>
      </c>
      <c r="DA33" s="704"/>
      <c r="DB33" s="704"/>
      <c r="DC33" s="711"/>
      <c r="DD33" s="675">
        <v>2186509</v>
      </c>
      <c r="DE33" s="709"/>
      <c r="DF33" s="709"/>
      <c r="DG33" s="709"/>
      <c r="DH33" s="709"/>
      <c r="DI33" s="709"/>
      <c r="DJ33" s="709"/>
      <c r="DK33" s="710"/>
      <c r="DL33" s="675">
        <v>1406478</v>
      </c>
      <c r="DM33" s="709"/>
      <c r="DN33" s="709"/>
      <c r="DO33" s="709"/>
      <c r="DP33" s="709"/>
      <c r="DQ33" s="709"/>
      <c r="DR33" s="709"/>
      <c r="DS33" s="709"/>
      <c r="DT33" s="709"/>
      <c r="DU33" s="709"/>
      <c r="DV33" s="710"/>
      <c r="DW33" s="660">
        <v>41.6</v>
      </c>
      <c r="DX33" s="704"/>
      <c r="DY33" s="704"/>
      <c r="DZ33" s="704"/>
      <c r="EA33" s="704"/>
      <c r="EB33" s="704"/>
      <c r="EC33" s="705"/>
    </row>
    <row r="34" spans="2:133" ht="11.25" customHeight="1" x14ac:dyDescent="0.15">
      <c r="B34" s="653" t="s">
        <v>324</v>
      </c>
      <c r="C34" s="654"/>
      <c r="D34" s="654"/>
      <c r="E34" s="654"/>
      <c r="F34" s="654"/>
      <c r="G34" s="654"/>
      <c r="H34" s="654"/>
      <c r="I34" s="654"/>
      <c r="J34" s="654"/>
      <c r="K34" s="654"/>
      <c r="L34" s="654"/>
      <c r="M34" s="654"/>
      <c r="N34" s="654"/>
      <c r="O34" s="654"/>
      <c r="P34" s="654"/>
      <c r="Q34" s="655"/>
      <c r="R34" s="656">
        <v>339831</v>
      </c>
      <c r="S34" s="657"/>
      <c r="T34" s="657"/>
      <c r="U34" s="657"/>
      <c r="V34" s="657"/>
      <c r="W34" s="657"/>
      <c r="X34" s="657"/>
      <c r="Y34" s="658"/>
      <c r="Z34" s="652">
        <v>5.5</v>
      </c>
      <c r="AA34" s="652"/>
      <c r="AB34" s="652"/>
      <c r="AC34" s="652"/>
      <c r="AD34" s="659" t="s">
        <v>129</v>
      </c>
      <c r="AE34" s="659"/>
      <c r="AF34" s="659"/>
      <c r="AG34" s="659"/>
      <c r="AH34" s="659"/>
      <c r="AI34" s="659"/>
      <c r="AJ34" s="659"/>
      <c r="AK34" s="659"/>
      <c r="AL34" s="660" t="s">
        <v>129</v>
      </c>
      <c r="AM34" s="661"/>
      <c r="AN34" s="661"/>
      <c r="AO34" s="662"/>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325</v>
      </c>
      <c r="CE34" s="682"/>
      <c r="CF34" s="682"/>
      <c r="CG34" s="682"/>
      <c r="CH34" s="682"/>
      <c r="CI34" s="682"/>
      <c r="CJ34" s="682"/>
      <c r="CK34" s="682"/>
      <c r="CL34" s="682"/>
      <c r="CM34" s="682"/>
      <c r="CN34" s="682"/>
      <c r="CO34" s="682"/>
      <c r="CP34" s="682"/>
      <c r="CQ34" s="683"/>
      <c r="CR34" s="656">
        <v>886717</v>
      </c>
      <c r="CS34" s="657"/>
      <c r="CT34" s="657"/>
      <c r="CU34" s="657"/>
      <c r="CV34" s="657"/>
      <c r="CW34" s="657"/>
      <c r="CX34" s="657"/>
      <c r="CY34" s="658"/>
      <c r="CZ34" s="660">
        <v>15.3</v>
      </c>
      <c r="DA34" s="704"/>
      <c r="DB34" s="704"/>
      <c r="DC34" s="711"/>
      <c r="DD34" s="675">
        <v>559900</v>
      </c>
      <c r="DE34" s="657"/>
      <c r="DF34" s="657"/>
      <c r="DG34" s="657"/>
      <c r="DH34" s="657"/>
      <c r="DI34" s="657"/>
      <c r="DJ34" s="657"/>
      <c r="DK34" s="658"/>
      <c r="DL34" s="675">
        <v>445254</v>
      </c>
      <c r="DM34" s="657"/>
      <c r="DN34" s="657"/>
      <c r="DO34" s="657"/>
      <c r="DP34" s="657"/>
      <c r="DQ34" s="657"/>
      <c r="DR34" s="657"/>
      <c r="DS34" s="657"/>
      <c r="DT34" s="657"/>
      <c r="DU34" s="657"/>
      <c r="DV34" s="658"/>
      <c r="DW34" s="660">
        <v>13.2</v>
      </c>
      <c r="DX34" s="704"/>
      <c r="DY34" s="704"/>
      <c r="DZ34" s="704"/>
      <c r="EA34" s="704"/>
      <c r="EB34" s="704"/>
      <c r="EC34" s="705"/>
    </row>
    <row r="35" spans="2:133" ht="11.25" customHeight="1" x14ac:dyDescent="0.15">
      <c r="B35" s="653" t="s">
        <v>326</v>
      </c>
      <c r="C35" s="654"/>
      <c r="D35" s="654"/>
      <c r="E35" s="654"/>
      <c r="F35" s="654"/>
      <c r="G35" s="654"/>
      <c r="H35" s="654"/>
      <c r="I35" s="654"/>
      <c r="J35" s="654"/>
      <c r="K35" s="654"/>
      <c r="L35" s="654"/>
      <c r="M35" s="654"/>
      <c r="N35" s="654"/>
      <c r="O35" s="654"/>
      <c r="P35" s="654"/>
      <c r="Q35" s="655"/>
      <c r="R35" s="656">
        <v>1191</v>
      </c>
      <c r="S35" s="657"/>
      <c r="T35" s="657"/>
      <c r="U35" s="657"/>
      <c r="V35" s="657"/>
      <c r="W35" s="657"/>
      <c r="X35" s="657"/>
      <c r="Y35" s="658"/>
      <c r="Z35" s="652">
        <v>0</v>
      </c>
      <c r="AA35" s="652"/>
      <c r="AB35" s="652"/>
      <c r="AC35" s="652"/>
      <c r="AD35" s="659">
        <v>859</v>
      </c>
      <c r="AE35" s="659"/>
      <c r="AF35" s="659"/>
      <c r="AG35" s="659"/>
      <c r="AH35" s="659"/>
      <c r="AI35" s="659"/>
      <c r="AJ35" s="659"/>
      <c r="AK35" s="659"/>
      <c r="AL35" s="660">
        <v>0</v>
      </c>
      <c r="AM35" s="661"/>
      <c r="AN35" s="661"/>
      <c r="AO35" s="662"/>
      <c r="AP35" s="218"/>
      <c r="AQ35" s="642" t="s">
        <v>327</v>
      </c>
      <c r="AR35" s="643"/>
      <c r="AS35" s="643"/>
      <c r="AT35" s="643"/>
      <c r="AU35" s="643"/>
      <c r="AV35" s="643"/>
      <c r="AW35" s="643"/>
      <c r="AX35" s="643"/>
      <c r="AY35" s="643"/>
      <c r="AZ35" s="643"/>
      <c r="BA35" s="643"/>
      <c r="BB35" s="643"/>
      <c r="BC35" s="643"/>
      <c r="BD35" s="643"/>
      <c r="BE35" s="643"/>
      <c r="BF35" s="644"/>
      <c r="BG35" s="642" t="s">
        <v>328</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329</v>
      </c>
      <c r="CE35" s="682"/>
      <c r="CF35" s="682"/>
      <c r="CG35" s="682"/>
      <c r="CH35" s="682"/>
      <c r="CI35" s="682"/>
      <c r="CJ35" s="682"/>
      <c r="CK35" s="682"/>
      <c r="CL35" s="682"/>
      <c r="CM35" s="682"/>
      <c r="CN35" s="682"/>
      <c r="CO35" s="682"/>
      <c r="CP35" s="682"/>
      <c r="CQ35" s="683"/>
      <c r="CR35" s="656">
        <v>41065</v>
      </c>
      <c r="CS35" s="709"/>
      <c r="CT35" s="709"/>
      <c r="CU35" s="709"/>
      <c r="CV35" s="709"/>
      <c r="CW35" s="709"/>
      <c r="CX35" s="709"/>
      <c r="CY35" s="710"/>
      <c r="CZ35" s="660">
        <v>0.7</v>
      </c>
      <c r="DA35" s="704"/>
      <c r="DB35" s="704"/>
      <c r="DC35" s="711"/>
      <c r="DD35" s="675">
        <v>41065</v>
      </c>
      <c r="DE35" s="709"/>
      <c r="DF35" s="709"/>
      <c r="DG35" s="709"/>
      <c r="DH35" s="709"/>
      <c r="DI35" s="709"/>
      <c r="DJ35" s="709"/>
      <c r="DK35" s="710"/>
      <c r="DL35" s="675">
        <v>41065</v>
      </c>
      <c r="DM35" s="709"/>
      <c r="DN35" s="709"/>
      <c r="DO35" s="709"/>
      <c r="DP35" s="709"/>
      <c r="DQ35" s="709"/>
      <c r="DR35" s="709"/>
      <c r="DS35" s="709"/>
      <c r="DT35" s="709"/>
      <c r="DU35" s="709"/>
      <c r="DV35" s="710"/>
      <c r="DW35" s="660">
        <v>1.2</v>
      </c>
      <c r="DX35" s="704"/>
      <c r="DY35" s="704"/>
      <c r="DZ35" s="704"/>
      <c r="EA35" s="704"/>
      <c r="EB35" s="704"/>
      <c r="EC35" s="705"/>
    </row>
    <row r="36" spans="2:133" ht="11.25" customHeight="1" x14ac:dyDescent="0.15">
      <c r="B36" s="653" t="s">
        <v>330</v>
      </c>
      <c r="C36" s="654"/>
      <c r="D36" s="654"/>
      <c r="E36" s="654"/>
      <c r="F36" s="654"/>
      <c r="G36" s="654"/>
      <c r="H36" s="654"/>
      <c r="I36" s="654"/>
      <c r="J36" s="654"/>
      <c r="K36" s="654"/>
      <c r="L36" s="654"/>
      <c r="M36" s="654"/>
      <c r="N36" s="654"/>
      <c r="O36" s="654"/>
      <c r="P36" s="654"/>
      <c r="Q36" s="655"/>
      <c r="R36" s="656">
        <v>220701</v>
      </c>
      <c r="S36" s="657"/>
      <c r="T36" s="657"/>
      <c r="U36" s="657"/>
      <c r="V36" s="657"/>
      <c r="W36" s="657"/>
      <c r="X36" s="657"/>
      <c r="Y36" s="658"/>
      <c r="Z36" s="652">
        <v>3.5</v>
      </c>
      <c r="AA36" s="652"/>
      <c r="AB36" s="652"/>
      <c r="AC36" s="652"/>
      <c r="AD36" s="659" t="s">
        <v>129</v>
      </c>
      <c r="AE36" s="659"/>
      <c r="AF36" s="659"/>
      <c r="AG36" s="659"/>
      <c r="AH36" s="659"/>
      <c r="AI36" s="659"/>
      <c r="AJ36" s="659"/>
      <c r="AK36" s="659"/>
      <c r="AL36" s="660" t="s">
        <v>129</v>
      </c>
      <c r="AM36" s="661"/>
      <c r="AN36" s="661"/>
      <c r="AO36" s="662"/>
      <c r="AP36" s="218"/>
      <c r="AQ36" s="740" t="s">
        <v>331</v>
      </c>
      <c r="AR36" s="741"/>
      <c r="AS36" s="741"/>
      <c r="AT36" s="741"/>
      <c r="AU36" s="741"/>
      <c r="AV36" s="741"/>
      <c r="AW36" s="741"/>
      <c r="AX36" s="741"/>
      <c r="AY36" s="742"/>
      <c r="AZ36" s="667">
        <v>672870</v>
      </c>
      <c r="BA36" s="668"/>
      <c r="BB36" s="668"/>
      <c r="BC36" s="668"/>
      <c r="BD36" s="668"/>
      <c r="BE36" s="668"/>
      <c r="BF36" s="743"/>
      <c r="BG36" s="677" t="s">
        <v>332</v>
      </c>
      <c r="BH36" s="678"/>
      <c r="BI36" s="678"/>
      <c r="BJ36" s="678"/>
      <c r="BK36" s="678"/>
      <c r="BL36" s="678"/>
      <c r="BM36" s="678"/>
      <c r="BN36" s="678"/>
      <c r="BO36" s="678"/>
      <c r="BP36" s="678"/>
      <c r="BQ36" s="678"/>
      <c r="BR36" s="678"/>
      <c r="BS36" s="678"/>
      <c r="BT36" s="678"/>
      <c r="BU36" s="679"/>
      <c r="BV36" s="667">
        <v>27436</v>
      </c>
      <c r="BW36" s="668"/>
      <c r="BX36" s="668"/>
      <c r="BY36" s="668"/>
      <c r="BZ36" s="668"/>
      <c r="CA36" s="668"/>
      <c r="CB36" s="743"/>
      <c r="CD36" s="681" t="s">
        <v>333</v>
      </c>
      <c r="CE36" s="682"/>
      <c r="CF36" s="682"/>
      <c r="CG36" s="682"/>
      <c r="CH36" s="682"/>
      <c r="CI36" s="682"/>
      <c r="CJ36" s="682"/>
      <c r="CK36" s="682"/>
      <c r="CL36" s="682"/>
      <c r="CM36" s="682"/>
      <c r="CN36" s="682"/>
      <c r="CO36" s="682"/>
      <c r="CP36" s="682"/>
      <c r="CQ36" s="683"/>
      <c r="CR36" s="656">
        <v>1005592</v>
      </c>
      <c r="CS36" s="657"/>
      <c r="CT36" s="657"/>
      <c r="CU36" s="657"/>
      <c r="CV36" s="657"/>
      <c r="CW36" s="657"/>
      <c r="CX36" s="657"/>
      <c r="CY36" s="658"/>
      <c r="CZ36" s="660">
        <v>17.3</v>
      </c>
      <c r="DA36" s="704"/>
      <c r="DB36" s="704"/>
      <c r="DC36" s="711"/>
      <c r="DD36" s="675">
        <v>668761</v>
      </c>
      <c r="DE36" s="657"/>
      <c r="DF36" s="657"/>
      <c r="DG36" s="657"/>
      <c r="DH36" s="657"/>
      <c r="DI36" s="657"/>
      <c r="DJ36" s="657"/>
      <c r="DK36" s="658"/>
      <c r="DL36" s="675">
        <v>582876</v>
      </c>
      <c r="DM36" s="657"/>
      <c r="DN36" s="657"/>
      <c r="DO36" s="657"/>
      <c r="DP36" s="657"/>
      <c r="DQ36" s="657"/>
      <c r="DR36" s="657"/>
      <c r="DS36" s="657"/>
      <c r="DT36" s="657"/>
      <c r="DU36" s="657"/>
      <c r="DV36" s="658"/>
      <c r="DW36" s="660">
        <v>17.2</v>
      </c>
      <c r="DX36" s="704"/>
      <c r="DY36" s="704"/>
      <c r="DZ36" s="704"/>
      <c r="EA36" s="704"/>
      <c r="EB36" s="704"/>
      <c r="EC36" s="705"/>
    </row>
    <row r="37" spans="2:133" ht="11.25" customHeight="1" x14ac:dyDescent="0.15">
      <c r="B37" s="653" t="s">
        <v>334</v>
      </c>
      <c r="C37" s="654"/>
      <c r="D37" s="654"/>
      <c r="E37" s="654"/>
      <c r="F37" s="654"/>
      <c r="G37" s="654"/>
      <c r="H37" s="654"/>
      <c r="I37" s="654"/>
      <c r="J37" s="654"/>
      <c r="K37" s="654"/>
      <c r="L37" s="654"/>
      <c r="M37" s="654"/>
      <c r="N37" s="654"/>
      <c r="O37" s="654"/>
      <c r="P37" s="654"/>
      <c r="Q37" s="655"/>
      <c r="R37" s="656">
        <v>234184</v>
      </c>
      <c r="S37" s="657"/>
      <c r="T37" s="657"/>
      <c r="U37" s="657"/>
      <c r="V37" s="657"/>
      <c r="W37" s="657"/>
      <c r="X37" s="657"/>
      <c r="Y37" s="658"/>
      <c r="Z37" s="652">
        <v>3.8</v>
      </c>
      <c r="AA37" s="652"/>
      <c r="AB37" s="652"/>
      <c r="AC37" s="652"/>
      <c r="AD37" s="659" t="s">
        <v>129</v>
      </c>
      <c r="AE37" s="659"/>
      <c r="AF37" s="659"/>
      <c r="AG37" s="659"/>
      <c r="AH37" s="659"/>
      <c r="AI37" s="659"/>
      <c r="AJ37" s="659"/>
      <c r="AK37" s="659"/>
      <c r="AL37" s="660" t="s">
        <v>129</v>
      </c>
      <c r="AM37" s="661"/>
      <c r="AN37" s="661"/>
      <c r="AO37" s="662"/>
      <c r="AQ37" s="744" t="s">
        <v>335</v>
      </c>
      <c r="AR37" s="745"/>
      <c r="AS37" s="745"/>
      <c r="AT37" s="745"/>
      <c r="AU37" s="745"/>
      <c r="AV37" s="745"/>
      <c r="AW37" s="745"/>
      <c r="AX37" s="745"/>
      <c r="AY37" s="746"/>
      <c r="AZ37" s="656">
        <v>261617</v>
      </c>
      <c r="BA37" s="657"/>
      <c r="BB37" s="657"/>
      <c r="BC37" s="657"/>
      <c r="BD37" s="709"/>
      <c r="BE37" s="709"/>
      <c r="BF37" s="729"/>
      <c r="BG37" s="681" t="s">
        <v>336</v>
      </c>
      <c r="BH37" s="682"/>
      <c r="BI37" s="682"/>
      <c r="BJ37" s="682"/>
      <c r="BK37" s="682"/>
      <c r="BL37" s="682"/>
      <c r="BM37" s="682"/>
      <c r="BN37" s="682"/>
      <c r="BO37" s="682"/>
      <c r="BP37" s="682"/>
      <c r="BQ37" s="682"/>
      <c r="BR37" s="682"/>
      <c r="BS37" s="682"/>
      <c r="BT37" s="682"/>
      <c r="BU37" s="683"/>
      <c r="BV37" s="656">
        <v>15510</v>
      </c>
      <c r="BW37" s="657"/>
      <c r="BX37" s="657"/>
      <c r="BY37" s="657"/>
      <c r="BZ37" s="657"/>
      <c r="CA37" s="657"/>
      <c r="CB37" s="676"/>
      <c r="CD37" s="681" t="s">
        <v>337</v>
      </c>
      <c r="CE37" s="682"/>
      <c r="CF37" s="682"/>
      <c r="CG37" s="682"/>
      <c r="CH37" s="682"/>
      <c r="CI37" s="682"/>
      <c r="CJ37" s="682"/>
      <c r="CK37" s="682"/>
      <c r="CL37" s="682"/>
      <c r="CM37" s="682"/>
      <c r="CN37" s="682"/>
      <c r="CO37" s="682"/>
      <c r="CP37" s="682"/>
      <c r="CQ37" s="683"/>
      <c r="CR37" s="656">
        <v>543948</v>
      </c>
      <c r="CS37" s="709"/>
      <c r="CT37" s="709"/>
      <c r="CU37" s="709"/>
      <c r="CV37" s="709"/>
      <c r="CW37" s="709"/>
      <c r="CX37" s="709"/>
      <c r="CY37" s="710"/>
      <c r="CZ37" s="660">
        <v>9.4</v>
      </c>
      <c r="DA37" s="704"/>
      <c r="DB37" s="704"/>
      <c r="DC37" s="711"/>
      <c r="DD37" s="675">
        <v>378260</v>
      </c>
      <c r="DE37" s="709"/>
      <c r="DF37" s="709"/>
      <c r="DG37" s="709"/>
      <c r="DH37" s="709"/>
      <c r="DI37" s="709"/>
      <c r="DJ37" s="709"/>
      <c r="DK37" s="710"/>
      <c r="DL37" s="675">
        <v>365104</v>
      </c>
      <c r="DM37" s="709"/>
      <c r="DN37" s="709"/>
      <c r="DO37" s="709"/>
      <c r="DP37" s="709"/>
      <c r="DQ37" s="709"/>
      <c r="DR37" s="709"/>
      <c r="DS37" s="709"/>
      <c r="DT37" s="709"/>
      <c r="DU37" s="709"/>
      <c r="DV37" s="710"/>
      <c r="DW37" s="660">
        <v>10.8</v>
      </c>
      <c r="DX37" s="704"/>
      <c r="DY37" s="704"/>
      <c r="DZ37" s="704"/>
      <c r="EA37" s="704"/>
      <c r="EB37" s="704"/>
      <c r="EC37" s="705"/>
    </row>
    <row r="38" spans="2:133" ht="11.25" customHeight="1" x14ac:dyDescent="0.15">
      <c r="B38" s="653" t="s">
        <v>338</v>
      </c>
      <c r="C38" s="654"/>
      <c r="D38" s="654"/>
      <c r="E38" s="654"/>
      <c r="F38" s="654"/>
      <c r="G38" s="654"/>
      <c r="H38" s="654"/>
      <c r="I38" s="654"/>
      <c r="J38" s="654"/>
      <c r="K38" s="654"/>
      <c r="L38" s="654"/>
      <c r="M38" s="654"/>
      <c r="N38" s="654"/>
      <c r="O38" s="654"/>
      <c r="P38" s="654"/>
      <c r="Q38" s="655"/>
      <c r="R38" s="656">
        <v>293337</v>
      </c>
      <c r="S38" s="657"/>
      <c r="T38" s="657"/>
      <c r="U38" s="657"/>
      <c r="V38" s="657"/>
      <c r="W38" s="657"/>
      <c r="X38" s="657"/>
      <c r="Y38" s="658"/>
      <c r="Z38" s="652">
        <v>4.7</v>
      </c>
      <c r="AA38" s="652"/>
      <c r="AB38" s="652"/>
      <c r="AC38" s="652"/>
      <c r="AD38" s="659" t="s">
        <v>129</v>
      </c>
      <c r="AE38" s="659"/>
      <c r="AF38" s="659"/>
      <c r="AG38" s="659"/>
      <c r="AH38" s="659"/>
      <c r="AI38" s="659"/>
      <c r="AJ38" s="659"/>
      <c r="AK38" s="659"/>
      <c r="AL38" s="660" t="s">
        <v>129</v>
      </c>
      <c r="AM38" s="661"/>
      <c r="AN38" s="661"/>
      <c r="AO38" s="662"/>
      <c r="AQ38" s="744" t="s">
        <v>339</v>
      </c>
      <c r="AR38" s="745"/>
      <c r="AS38" s="745"/>
      <c r="AT38" s="745"/>
      <c r="AU38" s="745"/>
      <c r="AV38" s="745"/>
      <c r="AW38" s="745"/>
      <c r="AX38" s="745"/>
      <c r="AY38" s="746"/>
      <c r="AZ38" s="656">
        <v>2190</v>
      </c>
      <c r="BA38" s="657"/>
      <c r="BB38" s="657"/>
      <c r="BC38" s="657"/>
      <c r="BD38" s="709"/>
      <c r="BE38" s="709"/>
      <c r="BF38" s="729"/>
      <c r="BG38" s="681" t="s">
        <v>340</v>
      </c>
      <c r="BH38" s="682"/>
      <c r="BI38" s="682"/>
      <c r="BJ38" s="682"/>
      <c r="BK38" s="682"/>
      <c r="BL38" s="682"/>
      <c r="BM38" s="682"/>
      <c r="BN38" s="682"/>
      <c r="BO38" s="682"/>
      <c r="BP38" s="682"/>
      <c r="BQ38" s="682"/>
      <c r="BR38" s="682"/>
      <c r="BS38" s="682"/>
      <c r="BT38" s="682"/>
      <c r="BU38" s="683"/>
      <c r="BV38" s="656">
        <v>1325</v>
      </c>
      <c r="BW38" s="657"/>
      <c r="BX38" s="657"/>
      <c r="BY38" s="657"/>
      <c r="BZ38" s="657"/>
      <c r="CA38" s="657"/>
      <c r="CB38" s="676"/>
      <c r="CD38" s="681" t="s">
        <v>341</v>
      </c>
      <c r="CE38" s="682"/>
      <c r="CF38" s="682"/>
      <c r="CG38" s="682"/>
      <c r="CH38" s="682"/>
      <c r="CI38" s="682"/>
      <c r="CJ38" s="682"/>
      <c r="CK38" s="682"/>
      <c r="CL38" s="682"/>
      <c r="CM38" s="682"/>
      <c r="CN38" s="682"/>
      <c r="CO38" s="682"/>
      <c r="CP38" s="682"/>
      <c r="CQ38" s="683"/>
      <c r="CR38" s="656">
        <v>409063</v>
      </c>
      <c r="CS38" s="657"/>
      <c r="CT38" s="657"/>
      <c r="CU38" s="657"/>
      <c r="CV38" s="657"/>
      <c r="CW38" s="657"/>
      <c r="CX38" s="657"/>
      <c r="CY38" s="658"/>
      <c r="CZ38" s="660">
        <v>7</v>
      </c>
      <c r="DA38" s="704"/>
      <c r="DB38" s="704"/>
      <c r="DC38" s="711"/>
      <c r="DD38" s="675">
        <v>339846</v>
      </c>
      <c r="DE38" s="657"/>
      <c r="DF38" s="657"/>
      <c r="DG38" s="657"/>
      <c r="DH38" s="657"/>
      <c r="DI38" s="657"/>
      <c r="DJ38" s="657"/>
      <c r="DK38" s="658"/>
      <c r="DL38" s="675">
        <v>337283</v>
      </c>
      <c r="DM38" s="657"/>
      <c r="DN38" s="657"/>
      <c r="DO38" s="657"/>
      <c r="DP38" s="657"/>
      <c r="DQ38" s="657"/>
      <c r="DR38" s="657"/>
      <c r="DS38" s="657"/>
      <c r="DT38" s="657"/>
      <c r="DU38" s="657"/>
      <c r="DV38" s="658"/>
      <c r="DW38" s="660">
        <v>10</v>
      </c>
      <c r="DX38" s="704"/>
      <c r="DY38" s="704"/>
      <c r="DZ38" s="704"/>
      <c r="EA38" s="704"/>
      <c r="EB38" s="704"/>
      <c r="EC38" s="705"/>
    </row>
    <row r="39" spans="2:133" ht="11.25" customHeight="1" x14ac:dyDescent="0.15">
      <c r="B39" s="653" t="s">
        <v>342</v>
      </c>
      <c r="C39" s="654"/>
      <c r="D39" s="654"/>
      <c r="E39" s="654"/>
      <c r="F39" s="654"/>
      <c r="G39" s="654"/>
      <c r="H39" s="654"/>
      <c r="I39" s="654"/>
      <c r="J39" s="654"/>
      <c r="K39" s="654"/>
      <c r="L39" s="654"/>
      <c r="M39" s="654"/>
      <c r="N39" s="654"/>
      <c r="O39" s="654"/>
      <c r="P39" s="654"/>
      <c r="Q39" s="655"/>
      <c r="R39" s="656">
        <v>74943</v>
      </c>
      <c r="S39" s="657"/>
      <c r="T39" s="657"/>
      <c r="U39" s="657"/>
      <c r="V39" s="657"/>
      <c r="W39" s="657"/>
      <c r="X39" s="657"/>
      <c r="Y39" s="658"/>
      <c r="Z39" s="652">
        <v>1.2</v>
      </c>
      <c r="AA39" s="652"/>
      <c r="AB39" s="652"/>
      <c r="AC39" s="652"/>
      <c r="AD39" s="659" t="s">
        <v>129</v>
      </c>
      <c r="AE39" s="659"/>
      <c r="AF39" s="659"/>
      <c r="AG39" s="659"/>
      <c r="AH39" s="659"/>
      <c r="AI39" s="659"/>
      <c r="AJ39" s="659"/>
      <c r="AK39" s="659"/>
      <c r="AL39" s="660" t="s">
        <v>129</v>
      </c>
      <c r="AM39" s="661"/>
      <c r="AN39" s="661"/>
      <c r="AO39" s="662"/>
      <c r="AQ39" s="744" t="s">
        <v>343</v>
      </c>
      <c r="AR39" s="745"/>
      <c r="AS39" s="745"/>
      <c r="AT39" s="745"/>
      <c r="AU39" s="745"/>
      <c r="AV39" s="745"/>
      <c r="AW39" s="745"/>
      <c r="AX39" s="745"/>
      <c r="AY39" s="746"/>
      <c r="AZ39" s="656" t="s">
        <v>129</v>
      </c>
      <c r="BA39" s="657"/>
      <c r="BB39" s="657"/>
      <c r="BC39" s="657"/>
      <c r="BD39" s="709"/>
      <c r="BE39" s="709"/>
      <c r="BF39" s="729"/>
      <c r="BG39" s="681" t="s">
        <v>344</v>
      </c>
      <c r="BH39" s="682"/>
      <c r="BI39" s="682"/>
      <c r="BJ39" s="682"/>
      <c r="BK39" s="682"/>
      <c r="BL39" s="682"/>
      <c r="BM39" s="682"/>
      <c r="BN39" s="682"/>
      <c r="BO39" s="682"/>
      <c r="BP39" s="682"/>
      <c r="BQ39" s="682"/>
      <c r="BR39" s="682"/>
      <c r="BS39" s="682"/>
      <c r="BT39" s="682"/>
      <c r="BU39" s="683"/>
      <c r="BV39" s="656">
        <v>2018</v>
      </c>
      <c r="BW39" s="657"/>
      <c r="BX39" s="657"/>
      <c r="BY39" s="657"/>
      <c r="BZ39" s="657"/>
      <c r="CA39" s="657"/>
      <c r="CB39" s="676"/>
      <c r="CD39" s="681" t="s">
        <v>345</v>
      </c>
      <c r="CE39" s="682"/>
      <c r="CF39" s="682"/>
      <c r="CG39" s="682"/>
      <c r="CH39" s="682"/>
      <c r="CI39" s="682"/>
      <c r="CJ39" s="682"/>
      <c r="CK39" s="682"/>
      <c r="CL39" s="682"/>
      <c r="CM39" s="682"/>
      <c r="CN39" s="682"/>
      <c r="CO39" s="682"/>
      <c r="CP39" s="682"/>
      <c r="CQ39" s="683"/>
      <c r="CR39" s="656">
        <v>562631</v>
      </c>
      <c r="CS39" s="709"/>
      <c r="CT39" s="709"/>
      <c r="CU39" s="709"/>
      <c r="CV39" s="709"/>
      <c r="CW39" s="709"/>
      <c r="CX39" s="709"/>
      <c r="CY39" s="710"/>
      <c r="CZ39" s="660">
        <v>9.6999999999999993</v>
      </c>
      <c r="DA39" s="704"/>
      <c r="DB39" s="704"/>
      <c r="DC39" s="711"/>
      <c r="DD39" s="675">
        <v>561311</v>
      </c>
      <c r="DE39" s="709"/>
      <c r="DF39" s="709"/>
      <c r="DG39" s="709"/>
      <c r="DH39" s="709"/>
      <c r="DI39" s="709"/>
      <c r="DJ39" s="709"/>
      <c r="DK39" s="710"/>
      <c r="DL39" s="675" t="s">
        <v>129</v>
      </c>
      <c r="DM39" s="709"/>
      <c r="DN39" s="709"/>
      <c r="DO39" s="709"/>
      <c r="DP39" s="709"/>
      <c r="DQ39" s="709"/>
      <c r="DR39" s="709"/>
      <c r="DS39" s="709"/>
      <c r="DT39" s="709"/>
      <c r="DU39" s="709"/>
      <c r="DV39" s="710"/>
      <c r="DW39" s="660" t="s">
        <v>129</v>
      </c>
      <c r="DX39" s="704"/>
      <c r="DY39" s="704"/>
      <c r="DZ39" s="704"/>
      <c r="EA39" s="704"/>
      <c r="EB39" s="704"/>
      <c r="EC39" s="705"/>
    </row>
    <row r="40" spans="2:133" ht="11.25" customHeight="1" x14ac:dyDescent="0.15">
      <c r="B40" s="653" t="s">
        <v>346</v>
      </c>
      <c r="C40" s="654"/>
      <c r="D40" s="654"/>
      <c r="E40" s="654"/>
      <c r="F40" s="654"/>
      <c r="G40" s="654"/>
      <c r="H40" s="654"/>
      <c r="I40" s="654"/>
      <c r="J40" s="654"/>
      <c r="K40" s="654"/>
      <c r="L40" s="654"/>
      <c r="M40" s="654"/>
      <c r="N40" s="654"/>
      <c r="O40" s="654"/>
      <c r="P40" s="654"/>
      <c r="Q40" s="655"/>
      <c r="R40" s="656">
        <v>490876</v>
      </c>
      <c r="S40" s="657"/>
      <c r="T40" s="657"/>
      <c r="U40" s="657"/>
      <c r="V40" s="657"/>
      <c r="W40" s="657"/>
      <c r="X40" s="657"/>
      <c r="Y40" s="658"/>
      <c r="Z40" s="652">
        <v>7.9</v>
      </c>
      <c r="AA40" s="652"/>
      <c r="AB40" s="652"/>
      <c r="AC40" s="652"/>
      <c r="AD40" s="659" t="s">
        <v>129</v>
      </c>
      <c r="AE40" s="659"/>
      <c r="AF40" s="659"/>
      <c r="AG40" s="659"/>
      <c r="AH40" s="659"/>
      <c r="AI40" s="659"/>
      <c r="AJ40" s="659"/>
      <c r="AK40" s="659"/>
      <c r="AL40" s="660" t="s">
        <v>129</v>
      </c>
      <c r="AM40" s="661"/>
      <c r="AN40" s="661"/>
      <c r="AO40" s="662"/>
      <c r="AQ40" s="744" t="s">
        <v>347</v>
      </c>
      <c r="AR40" s="745"/>
      <c r="AS40" s="745"/>
      <c r="AT40" s="745"/>
      <c r="AU40" s="745"/>
      <c r="AV40" s="745"/>
      <c r="AW40" s="745"/>
      <c r="AX40" s="745"/>
      <c r="AY40" s="746"/>
      <c r="AZ40" s="656" t="s">
        <v>129</v>
      </c>
      <c r="BA40" s="657"/>
      <c r="BB40" s="657"/>
      <c r="BC40" s="657"/>
      <c r="BD40" s="709"/>
      <c r="BE40" s="709"/>
      <c r="BF40" s="729"/>
      <c r="BG40" s="753" t="s">
        <v>348</v>
      </c>
      <c r="BH40" s="754"/>
      <c r="BI40" s="754"/>
      <c r="BJ40" s="754"/>
      <c r="BK40" s="754"/>
      <c r="BL40" s="364"/>
      <c r="BM40" s="682" t="s">
        <v>349</v>
      </c>
      <c r="BN40" s="682"/>
      <c r="BO40" s="682"/>
      <c r="BP40" s="682"/>
      <c r="BQ40" s="682"/>
      <c r="BR40" s="682"/>
      <c r="BS40" s="682"/>
      <c r="BT40" s="682"/>
      <c r="BU40" s="683"/>
      <c r="BV40" s="656">
        <v>78</v>
      </c>
      <c r="BW40" s="657"/>
      <c r="BX40" s="657"/>
      <c r="BY40" s="657"/>
      <c r="BZ40" s="657"/>
      <c r="CA40" s="657"/>
      <c r="CB40" s="676"/>
      <c r="CD40" s="681" t="s">
        <v>350</v>
      </c>
      <c r="CE40" s="682"/>
      <c r="CF40" s="682"/>
      <c r="CG40" s="682"/>
      <c r="CH40" s="682"/>
      <c r="CI40" s="682"/>
      <c r="CJ40" s="682"/>
      <c r="CK40" s="682"/>
      <c r="CL40" s="682"/>
      <c r="CM40" s="682"/>
      <c r="CN40" s="682"/>
      <c r="CO40" s="682"/>
      <c r="CP40" s="682"/>
      <c r="CQ40" s="683"/>
      <c r="CR40" s="656">
        <v>42096</v>
      </c>
      <c r="CS40" s="657"/>
      <c r="CT40" s="657"/>
      <c r="CU40" s="657"/>
      <c r="CV40" s="657"/>
      <c r="CW40" s="657"/>
      <c r="CX40" s="657"/>
      <c r="CY40" s="658"/>
      <c r="CZ40" s="660">
        <v>0.7</v>
      </c>
      <c r="DA40" s="704"/>
      <c r="DB40" s="704"/>
      <c r="DC40" s="711"/>
      <c r="DD40" s="675">
        <v>15626</v>
      </c>
      <c r="DE40" s="657"/>
      <c r="DF40" s="657"/>
      <c r="DG40" s="657"/>
      <c r="DH40" s="657"/>
      <c r="DI40" s="657"/>
      <c r="DJ40" s="657"/>
      <c r="DK40" s="658"/>
      <c r="DL40" s="675" t="s">
        <v>129</v>
      </c>
      <c r="DM40" s="657"/>
      <c r="DN40" s="657"/>
      <c r="DO40" s="657"/>
      <c r="DP40" s="657"/>
      <c r="DQ40" s="657"/>
      <c r="DR40" s="657"/>
      <c r="DS40" s="657"/>
      <c r="DT40" s="657"/>
      <c r="DU40" s="657"/>
      <c r="DV40" s="658"/>
      <c r="DW40" s="660" t="s">
        <v>129</v>
      </c>
      <c r="DX40" s="704"/>
      <c r="DY40" s="704"/>
      <c r="DZ40" s="704"/>
      <c r="EA40" s="704"/>
      <c r="EB40" s="704"/>
      <c r="EC40" s="705"/>
    </row>
    <row r="41" spans="2:133" ht="11.25" customHeight="1" x14ac:dyDescent="0.15">
      <c r="B41" s="653" t="s">
        <v>351</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2" t="s">
        <v>129</v>
      </c>
      <c r="AA41" s="652"/>
      <c r="AB41" s="652"/>
      <c r="AC41" s="652"/>
      <c r="AD41" s="659" t="s">
        <v>129</v>
      </c>
      <c r="AE41" s="659"/>
      <c r="AF41" s="659"/>
      <c r="AG41" s="659"/>
      <c r="AH41" s="659"/>
      <c r="AI41" s="659"/>
      <c r="AJ41" s="659"/>
      <c r="AK41" s="659"/>
      <c r="AL41" s="660" t="s">
        <v>129</v>
      </c>
      <c r="AM41" s="661"/>
      <c r="AN41" s="661"/>
      <c r="AO41" s="662"/>
      <c r="AQ41" s="744" t="s">
        <v>352</v>
      </c>
      <c r="AR41" s="745"/>
      <c r="AS41" s="745"/>
      <c r="AT41" s="745"/>
      <c r="AU41" s="745"/>
      <c r="AV41" s="745"/>
      <c r="AW41" s="745"/>
      <c r="AX41" s="745"/>
      <c r="AY41" s="746"/>
      <c r="AZ41" s="656">
        <v>74918</v>
      </c>
      <c r="BA41" s="657"/>
      <c r="BB41" s="657"/>
      <c r="BC41" s="657"/>
      <c r="BD41" s="709"/>
      <c r="BE41" s="709"/>
      <c r="BF41" s="729"/>
      <c r="BG41" s="753"/>
      <c r="BH41" s="754"/>
      <c r="BI41" s="754"/>
      <c r="BJ41" s="754"/>
      <c r="BK41" s="754"/>
      <c r="BL41" s="364"/>
      <c r="BM41" s="682" t="s">
        <v>353</v>
      </c>
      <c r="BN41" s="682"/>
      <c r="BO41" s="682"/>
      <c r="BP41" s="682"/>
      <c r="BQ41" s="682"/>
      <c r="BR41" s="682"/>
      <c r="BS41" s="682"/>
      <c r="BT41" s="682"/>
      <c r="BU41" s="683"/>
      <c r="BV41" s="656" t="s">
        <v>129</v>
      </c>
      <c r="BW41" s="657"/>
      <c r="BX41" s="657"/>
      <c r="BY41" s="657"/>
      <c r="BZ41" s="657"/>
      <c r="CA41" s="657"/>
      <c r="CB41" s="676"/>
      <c r="CD41" s="681" t="s">
        <v>354</v>
      </c>
      <c r="CE41" s="682"/>
      <c r="CF41" s="682"/>
      <c r="CG41" s="682"/>
      <c r="CH41" s="682"/>
      <c r="CI41" s="682"/>
      <c r="CJ41" s="682"/>
      <c r="CK41" s="682"/>
      <c r="CL41" s="682"/>
      <c r="CM41" s="682"/>
      <c r="CN41" s="682"/>
      <c r="CO41" s="682"/>
      <c r="CP41" s="682"/>
      <c r="CQ41" s="683"/>
      <c r="CR41" s="656" t="s">
        <v>129</v>
      </c>
      <c r="CS41" s="709"/>
      <c r="CT41" s="709"/>
      <c r="CU41" s="709"/>
      <c r="CV41" s="709"/>
      <c r="CW41" s="709"/>
      <c r="CX41" s="709"/>
      <c r="CY41" s="710"/>
      <c r="CZ41" s="660" t="s">
        <v>129</v>
      </c>
      <c r="DA41" s="704"/>
      <c r="DB41" s="704"/>
      <c r="DC41" s="711"/>
      <c r="DD41" s="675" t="s">
        <v>129</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355</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2" t="s">
        <v>129</v>
      </c>
      <c r="AA42" s="652"/>
      <c r="AB42" s="652"/>
      <c r="AC42" s="652"/>
      <c r="AD42" s="659" t="s">
        <v>129</v>
      </c>
      <c r="AE42" s="659"/>
      <c r="AF42" s="659"/>
      <c r="AG42" s="659"/>
      <c r="AH42" s="659"/>
      <c r="AI42" s="659"/>
      <c r="AJ42" s="659"/>
      <c r="AK42" s="659"/>
      <c r="AL42" s="660" t="s">
        <v>129</v>
      </c>
      <c r="AM42" s="661"/>
      <c r="AN42" s="661"/>
      <c r="AO42" s="662"/>
      <c r="AQ42" s="760" t="s">
        <v>356</v>
      </c>
      <c r="AR42" s="761"/>
      <c r="AS42" s="761"/>
      <c r="AT42" s="761"/>
      <c r="AU42" s="761"/>
      <c r="AV42" s="761"/>
      <c r="AW42" s="761"/>
      <c r="AX42" s="761"/>
      <c r="AY42" s="762"/>
      <c r="AZ42" s="757">
        <v>334145</v>
      </c>
      <c r="BA42" s="758"/>
      <c r="BB42" s="758"/>
      <c r="BC42" s="758"/>
      <c r="BD42" s="731"/>
      <c r="BE42" s="731"/>
      <c r="BF42" s="733"/>
      <c r="BG42" s="755"/>
      <c r="BH42" s="756"/>
      <c r="BI42" s="756"/>
      <c r="BJ42" s="756"/>
      <c r="BK42" s="756"/>
      <c r="BL42" s="365"/>
      <c r="BM42" s="689" t="s">
        <v>357</v>
      </c>
      <c r="BN42" s="689"/>
      <c r="BO42" s="689"/>
      <c r="BP42" s="689"/>
      <c r="BQ42" s="689"/>
      <c r="BR42" s="689"/>
      <c r="BS42" s="689"/>
      <c r="BT42" s="689"/>
      <c r="BU42" s="690"/>
      <c r="BV42" s="757">
        <v>371</v>
      </c>
      <c r="BW42" s="758"/>
      <c r="BX42" s="758"/>
      <c r="BY42" s="758"/>
      <c r="BZ42" s="758"/>
      <c r="CA42" s="758"/>
      <c r="CB42" s="759"/>
      <c r="CD42" s="653" t="s">
        <v>358</v>
      </c>
      <c r="CE42" s="654"/>
      <c r="CF42" s="654"/>
      <c r="CG42" s="654"/>
      <c r="CH42" s="654"/>
      <c r="CI42" s="654"/>
      <c r="CJ42" s="654"/>
      <c r="CK42" s="654"/>
      <c r="CL42" s="654"/>
      <c r="CM42" s="654"/>
      <c r="CN42" s="654"/>
      <c r="CO42" s="654"/>
      <c r="CP42" s="654"/>
      <c r="CQ42" s="655"/>
      <c r="CR42" s="656">
        <v>499909</v>
      </c>
      <c r="CS42" s="709"/>
      <c r="CT42" s="709"/>
      <c r="CU42" s="709"/>
      <c r="CV42" s="709"/>
      <c r="CW42" s="709"/>
      <c r="CX42" s="709"/>
      <c r="CY42" s="710"/>
      <c r="CZ42" s="660">
        <v>8.6</v>
      </c>
      <c r="DA42" s="704"/>
      <c r="DB42" s="704"/>
      <c r="DC42" s="711"/>
      <c r="DD42" s="675">
        <v>216736</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359</v>
      </c>
      <c r="C43" s="654"/>
      <c r="D43" s="654"/>
      <c r="E43" s="654"/>
      <c r="F43" s="654"/>
      <c r="G43" s="654"/>
      <c r="H43" s="654"/>
      <c r="I43" s="654"/>
      <c r="J43" s="654"/>
      <c r="K43" s="654"/>
      <c r="L43" s="654"/>
      <c r="M43" s="654"/>
      <c r="N43" s="654"/>
      <c r="O43" s="654"/>
      <c r="P43" s="654"/>
      <c r="Q43" s="655"/>
      <c r="R43" s="656">
        <v>228876</v>
      </c>
      <c r="S43" s="657"/>
      <c r="T43" s="657"/>
      <c r="U43" s="657"/>
      <c r="V43" s="657"/>
      <c r="W43" s="657"/>
      <c r="X43" s="657"/>
      <c r="Y43" s="658"/>
      <c r="Z43" s="652">
        <v>3.7</v>
      </c>
      <c r="AA43" s="652"/>
      <c r="AB43" s="652"/>
      <c r="AC43" s="652"/>
      <c r="AD43" s="659" t="s">
        <v>129</v>
      </c>
      <c r="AE43" s="659"/>
      <c r="AF43" s="659"/>
      <c r="AG43" s="659"/>
      <c r="AH43" s="659"/>
      <c r="AI43" s="659"/>
      <c r="AJ43" s="659"/>
      <c r="AK43" s="659"/>
      <c r="AL43" s="660" t="s">
        <v>129</v>
      </c>
      <c r="AM43" s="661"/>
      <c r="AN43" s="661"/>
      <c r="AO43" s="662"/>
      <c r="BV43" s="219"/>
      <c r="BW43" s="219"/>
      <c r="BX43" s="219"/>
      <c r="BY43" s="219"/>
      <c r="BZ43" s="219"/>
      <c r="CA43" s="219"/>
      <c r="CB43" s="219"/>
      <c r="CD43" s="653" t="s">
        <v>360</v>
      </c>
      <c r="CE43" s="654"/>
      <c r="CF43" s="654"/>
      <c r="CG43" s="654"/>
      <c r="CH43" s="654"/>
      <c r="CI43" s="654"/>
      <c r="CJ43" s="654"/>
      <c r="CK43" s="654"/>
      <c r="CL43" s="654"/>
      <c r="CM43" s="654"/>
      <c r="CN43" s="654"/>
      <c r="CO43" s="654"/>
      <c r="CP43" s="654"/>
      <c r="CQ43" s="655"/>
      <c r="CR43" s="656">
        <v>3796</v>
      </c>
      <c r="CS43" s="709"/>
      <c r="CT43" s="709"/>
      <c r="CU43" s="709"/>
      <c r="CV43" s="709"/>
      <c r="CW43" s="709"/>
      <c r="CX43" s="709"/>
      <c r="CY43" s="710"/>
      <c r="CZ43" s="660">
        <v>0.1</v>
      </c>
      <c r="DA43" s="704"/>
      <c r="DB43" s="704"/>
      <c r="DC43" s="711"/>
      <c r="DD43" s="675">
        <v>3796</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361</v>
      </c>
      <c r="C44" s="707"/>
      <c r="D44" s="707"/>
      <c r="E44" s="707"/>
      <c r="F44" s="707"/>
      <c r="G44" s="707"/>
      <c r="H44" s="707"/>
      <c r="I44" s="707"/>
      <c r="J44" s="707"/>
      <c r="K44" s="707"/>
      <c r="L44" s="707"/>
      <c r="M44" s="707"/>
      <c r="N44" s="707"/>
      <c r="O44" s="707"/>
      <c r="P44" s="707"/>
      <c r="Q44" s="708"/>
      <c r="R44" s="757">
        <v>6229927</v>
      </c>
      <c r="S44" s="758"/>
      <c r="T44" s="758"/>
      <c r="U44" s="758"/>
      <c r="V44" s="758"/>
      <c r="W44" s="758"/>
      <c r="X44" s="758"/>
      <c r="Y44" s="763"/>
      <c r="Z44" s="764">
        <v>100</v>
      </c>
      <c r="AA44" s="764"/>
      <c r="AB44" s="764"/>
      <c r="AC44" s="764"/>
      <c r="AD44" s="765">
        <v>3151650</v>
      </c>
      <c r="AE44" s="765"/>
      <c r="AF44" s="765"/>
      <c r="AG44" s="765"/>
      <c r="AH44" s="765"/>
      <c r="AI44" s="765"/>
      <c r="AJ44" s="765"/>
      <c r="AK44" s="765"/>
      <c r="AL44" s="766">
        <v>100</v>
      </c>
      <c r="AM44" s="732"/>
      <c r="AN44" s="732"/>
      <c r="AO44" s="767"/>
      <c r="CD44" s="768" t="s">
        <v>308</v>
      </c>
      <c r="CE44" s="769"/>
      <c r="CF44" s="653" t="s">
        <v>362</v>
      </c>
      <c r="CG44" s="654"/>
      <c r="CH44" s="654"/>
      <c r="CI44" s="654"/>
      <c r="CJ44" s="654"/>
      <c r="CK44" s="654"/>
      <c r="CL44" s="654"/>
      <c r="CM44" s="654"/>
      <c r="CN44" s="654"/>
      <c r="CO44" s="654"/>
      <c r="CP44" s="654"/>
      <c r="CQ44" s="655"/>
      <c r="CR44" s="656">
        <v>375412</v>
      </c>
      <c r="CS44" s="657"/>
      <c r="CT44" s="657"/>
      <c r="CU44" s="657"/>
      <c r="CV44" s="657"/>
      <c r="CW44" s="657"/>
      <c r="CX44" s="657"/>
      <c r="CY44" s="658"/>
      <c r="CZ44" s="660">
        <v>6.5</v>
      </c>
      <c r="DA44" s="661"/>
      <c r="DB44" s="661"/>
      <c r="DC44" s="684"/>
      <c r="DD44" s="675">
        <v>200536</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53" t="s">
        <v>363</v>
      </c>
      <c r="CG45" s="654"/>
      <c r="CH45" s="654"/>
      <c r="CI45" s="654"/>
      <c r="CJ45" s="654"/>
      <c r="CK45" s="654"/>
      <c r="CL45" s="654"/>
      <c r="CM45" s="654"/>
      <c r="CN45" s="654"/>
      <c r="CO45" s="654"/>
      <c r="CP45" s="654"/>
      <c r="CQ45" s="655"/>
      <c r="CR45" s="656">
        <v>56670</v>
      </c>
      <c r="CS45" s="709"/>
      <c r="CT45" s="709"/>
      <c r="CU45" s="709"/>
      <c r="CV45" s="709"/>
      <c r="CW45" s="709"/>
      <c r="CX45" s="709"/>
      <c r="CY45" s="710"/>
      <c r="CZ45" s="660">
        <v>1</v>
      </c>
      <c r="DA45" s="704"/>
      <c r="DB45" s="704"/>
      <c r="DC45" s="711"/>
      <c r="DD45" s="675">
        <v>4641</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53" t="s">
        <v>365</v>
      </c>
      <c r="CG46" s="654"/>
      <c r="CH46" s="654"/>
      <c r="CI46" s="654"/>
      <c r="CJ46" s="654"/>
      <c r="CK46" s="654"/>
      <c r="CL46" s="654"/>
      <c r="CM46" s="654"/>
      <c r="CN46" s="654"/>
      <c r="CO46" s="654"/>
      <c r="CP46" s="654"/>
      <c r="CQ46" s="655"/>
      <c r="CR46" s="656">
        <v>295945</v>
      </c>
      <c r="CS46" s="657"/>
      <c r="CT46" s="657"/>
      <c r="CU46" s="657"/>
      <c r="CV46" s="657"/>
      <c r="CW46" s="657"/>
      <c r="CX46" s="657"/>
      <c r="CY46" s="658"/>
      <c r="CZ46" s="660">
        <v>5.0999999999999996</v>
      </c>
      <c r="DA46" s="661"/>
      <c r="DB46" s="661"/>
      <c r="DC46" s="684"/>
      <c r="DD46" s="675">
        <v>191898</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366</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367</v>
      </c>
      <c r="CG47" s="654"/>
      <c r="CH47" s="654"/>
      <c r="CI47" s="654"/>
      <c r="CJ47" s="654"/>
      <c r="CK47" s="654"/>
      <c r="CL47" s="654"/>
      <c r="CM47" s="654"/>
      <c r="CN47" s="654"/>
      <c r="CO47" s="654"/>
      <c r="CP47" s="654"/>
      <c r="CQ47" s="655"/>
      <c r="CR47" s="656">
        <v>124497</v>
      </c>
      <c r="CS47" s="709"/>
      <c r="CT47" s="709"/>
      <c r="CU47" s="709"/>
      <c r="CV47" s="709"/>
      <c r="CW47" s="709"/>
      <c r="CX47" s="709"/>
      <c r="CY47" s="710"/>
      <c r="CZ47" s="660">
        <v>2.1</v>
      </c>
      <c r="DA47" s="704"/>
      <c r="DB47" s="704"/>
      <c r="DC47" s="711"/>
      <c r="DD47" s="675">
        <v>16200</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368</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369</v>
      </c>
      <c r="CG48" s="654"/>
      <c r="CH48" s="654"/>
      <c r="CI48" s="654"/>
      <c r="CJ48" s="654"/>
      <c r="CK48" s="654"/>
      <c r="CL48" s="654"/>
      <c r="CM48" s="654"/>
      <c r="CN48" s="654"/>
      <c r="CO48" s="654"/>
      <c r="CP48" s="654"/>
      <c r="CQ48" s="655"/>
      <c r="CR48" s="656" t="s">
        <v>129</v>
      </c>
      <c r="CS48" s="657"/>
      <c r="CT48" s="657"/>
      <c r="CU48" s="657"/>
      <c r="CV48" s="657"/>
      <c r="CW48" s="657"/>
      <c r="CX48" s="657"/>
      <c r="CY48" s="658"/>
      <c r="CZ48" s="660" t="s">
        <v>129</v>
      </c>
      <c r="DA48" s="661"/>
      <c r="DB48" s="661"/>
      <c r="DC48" s="684"/>
      <c r="DD48" s="675" t="s">
        <v>129</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6" t="s">
        <v>370</v>
      </c>
      <c r="CE49" s="707"/>
      <c r="CF49" s="707"/>
      <c r="CG49" s="707"/>
      <c r="CH49" s="707"/>
      <c r="CI49" s="707"/>
      <c r="CJ49" s="707"/>
      <c r="CK49" s="707"/>
      <c r="CL49" s="707"/>
      <c r="CM49" s="707"/>
      <c r="CN49" s="707"/>
      <c r="CO49" s="707"/>
      <c r="CP49" s="707"/>
      <c r="CQ49" s="708"/>
      <c r="CR49" s="757">
        <v>5814250</v>
      </c>
      <c r="CS49" s="731"/>
      <c r="CT49" s="731"/>
      <c r="CU49" s="731"/>
      <c r="CV49" s="731"/>
      <c r="CW49" s="731"/>
      <c r="CX49" s="731"/>
      <c r="CY49" s="776"/>
      <c r="CZ49" s="766">
        <v>100</v>
      </c>
      <c r="DA49" s="777"/>
      <c r="DB49" s="777"/>
      <c r="DC49" s="778"/>
      <c r="DD49" s="779">
        <v>3778442</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372</v>
      </c>
      <c r="DK2" s="788"/>
      <c r="DL2" s="788"/>
      <c r="DM2" s="788"/>
      <c r="DN2" s="788"/>
      <c r="DO2" s="789"/>
      <c r="DP2" s="224"/>
      <c r="DQ2" s="787" t="s">
        <v>373</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376</v>
      </c>
      <c r="B5" s="793"/>
      <c r="C5" s="793"/>
      <c r="D5" s="793"/>
      <c r="E5" s="793"/>
      <c r="F5" s="793"/>
      <c r="G5" s="793"/>
      <c r="H5" s="793"/>
      <c r="I5" s="793"/>
      <c r="J5" s="793"/>
      <c r="K5" s="793"/>
      <c r="L5" s="793"/>
      <c r="M5" s="793"/>
      <c r="N5" s="793"/>
      <c r="O5" s="793"/>
      <c r="P5" s="794"/>
      <c r="Q5" s="798" t="s">
        <v>377</v>
      </c>
      <c r="R5" s="799"/>
      <c r="S5" s="799"/>
      <c r="T5" s="799"/>
      <c r="U5" s="800"/>
      <c r="V5" s="798" t="s">
        <v>378</v>
      </c>
      <c r="W5" s="799"/>
      <c r="X5" s="799"/>
      <c r="Y5" s="799"/>
      <c r="Z5" s="800"/>
      <c r="AA5" s="798" t="s">
        <v>379</v>
      </c>
      <c r="AB5" s="799"/>
      <c r="AC5" s="799"/>
      <c r="AD5" s="799"/>
      <c r="AE5" s="799"/>
      <c r="AF5" s="804" t="s">
        <v>380</v>
      </c>
      <c r="AG5" s="799"/>
      <c r="AH5" s="799"/>
      <c r="AI5" s="799"/>
      <c r="AJ5" s="805"/>
      <c r="AK5" s="799" t="s">
        <v>381</v>
      </c>
      <c r="AL5" s="799"/>
      <c r="AM5" s="799"/>
      <c r="AN5" s="799"/>
      <c r="AO5" s="800"/>
      <c r="AP5" s="798" t="s">
        <v>382</v>
      </c>
      <c r="AQ5" s="799"/>
      <c r="AR5" s="799"/>
      <c r="AS5" s="799"/>
      <c r="AT5" s="800"/>
      <c r="AU5" s="798" t="s">
        <v>383</v>
      </c>
      <c r="AV5" s="799"/>
      <c r="AW5" s="799"/>
      <c r="AX5" s="799"/>
      <c r="AY5" s="805"/>
      <c r="AZ5" s="228"/>
      <c r="BA5" s="228"/>
      <c r="BB5" s="228"/>
      <c r="BC5" s="228"/>
      <c r="BD5" s="228"/>
      <c r="BE5" s="229"/>
      <c r="BF5" s="229"/>
      <c r="BG5" s="229"/>
      <c r="BH5" s="229"/>
      <c r="BI5" s="229"/>
      <c r="BJ5" s="229"/>
      <c r="BK5" s="229"/>
      <c r="BL5" s="229"/>
      <c r="BM5" s="229"/>
      <c r="BN5" s="229"/>
      <c r="BO5" s="229"/>
      <c r="BP5" s="229"/>
      <c r="BQ5" s="792" t="s">
        <v>384</v>
      </c>
      <c r="BR5" s="793"/>
      <c r="BS5" s="793"/>
      <c r="BT5" s="793"/>
      <c r="BU5" s="793"/>
      <c r="BV5" s="793"/>
      <c r="BW5" s="793"/>
      <c r="BX5" s="793"/>
      <c r="BY5" s="793"/>
      <c r="BZ5" s="793"/>
      <c r="CA5" s="793"/>
      <c r="CB5" s="793"/>
      <c r="CC5" s="793"/>
      <c r="CD5" s="793"/>
      <c r="CE5" s="793"/>
      <c r="CF5" s="793"/>
      <c r="CG5" s="794"/>
      <c r="CH5" s="798" t="s">
        <v>385</v>
      </c>
      <c r="CI5" s="799"/>
      <c r="CJ5" s="799"/>
      <c r="CK5" s="799"/>
      <c r="CL5" s="800"/>
      <c r="CM5" s="798" t="s">
        <v>386</v>
      </c>
      <c r="CN5" s="799"/>
      <c r="CO5" s="799"/>
      <c r="CP5" s="799"/>
      <c r="CQ5" s="800"/>
      <c r="CR5" s="798" t="s">
        <v>387</v>
      </c>
      <c r="CS5" s="799"/>
      <c r="CT5" s="799"/>
      <c r="CU5" s="799"/>
      <c r="CV5" s="800"/>
      <c r="CW5" s="798" t="s">
        <v>388</v>
      </c>
      <c r="CX5" s="799"/>
      <c r="CY5" s="799"/>
      <c r="CZ5" s="799"/>
      <c r="DA5" s="800"/>
      <c r="DB5" s="798" t="s">
        <v>389</v>
      </c>
      <c r="DC5" s="799"/>
      <c r="DD5" s="799"/>
      <c r="DE5" s="799"/>
      <c r="DF5" s="800"/>
      <c r="DG5" s="828" t="s">
        <v>390</v>
      </c>
      <c r="DH5" s="829"/>
      <c r="DI5" s="829"/>
      <c r="DJ5" s="829"/>
      <c r="DK5" s="830"/>
      <c r="DL5" s="828" t="s">
        <v>391</v>
      </c>
      <c r="DM5" s="829"/>
      <c r="DN5" s="829"/>
      <c r="DO5" s="829"/>
      <c r="DP5" s="830"/>
      <c r="DQ5" s="798" t="s">
        <v>392</v>
      </c>
      <c r="DR5" s="799"/>
      <c r="DS5" s="799"/>
      <c r="DT5" s="799"/>
      <c r="DU5" s="800"/>
      <c r="DV5" s="798" t="s">
        <v>383</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393</v>
      </c>
      <c r="C7" s="815"/>
      <c r="D7" s="815"/>
      <c r="E7" s="815"/>
      <c r="F7" s="815"/>
      <c r="G7" s="815"/>
      <c r="H7" s="815"/>
      <c r="I7" s="815"/>
      <c r="J7" s="815"/>
      <c r="K7" s="815"/>
      <c r="L7" s="815"/>
      <c r="M7" s="815"/>
      <c r="N7" s="815"/>
      <c r="O7" s="815"/>
      <c r="P7" s="816"/>
      <c r="Q7" s="817">
        <v>6237</v>
      </c>
      <c r="R7" s="818"/>
      <c r="S7" s="818"/>
      <c r="T7" s="818"/>
      <c r="U7" s="818"/>
      <c r="V7" s="818">
        <v>5824</v>
      </c>
      <c r="W7" s="818"/>
      <c r="X7" s="818"/>
      <c r="Y7" s="818"/>
      <c r="Z7" s="818"/>
      <c r="AA7" s="818">
        <v>413</v>
      </c>
      <c r="AB7" s="818"/>
      <c r="AC7" s="818"/>
      <c r="AD7" s="818"/>
      <c r="AE7" s="819"/>
      <c r="AF7" s="820">
        <v>381</v>
      </c>
      <c r="AG7" s="821"/>
      <c r="AH7" s="821"/>
      <c r="AI7" s="821"/>
      <c r="AJ7" s="822"/>
      <c r="AK7" s="823">
        <v>236</v>
      </c>
      <c r="AL7" s="824"/>
      <c r="AM7" s="824"/>
      <c r="AN7" s="824"/>
      <c r="AO7" s="824"/>
      <c r="AP7" s="824">
        <v>3756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595</v>
      </c>
      <c r="BT7" s="812"/>
      <c r="BU7" s="812"/>
      <c r="BV7" s="812"/>
      <c r="BW7" s="812"/>
      <c r="BX7" s="812"/>
      <c r="BY7" s="812"/>
      <c r="BZ7" s="812"/>
      <c r="CA7" s="812"/>
      <c r="CB7" s="812"/>
      <c r="CC7" s="812"/>
      <c r="CD7" s="812"/>
      <c r="CE7" s="812"/>
      <c r="CF7" s="812"/>
      <c r="CG7" s="827"/>
      <c r="CH7" s="808">
        <v>-7</v>
      </c>
      <c r="CI7" s="809"/>
      <c r="CJ7" s="809"/>
      <c r="CK7" s="809"/>
      <c r="CL7" s="810"/>
      <c r="CM7" s="808">
        <v>308</v>
      </c>
      <c r="CN7" s="809"/>
      <c r="CO7" s="809"/>
      <c r="CP7" s="809"/>
      <c r="CQ7" s="810"/>
      <c r="CR7" s="808">
        <v>203</v>
      </c>
      <c r="CS7" s="809"/>
      <c r="CT7" s="809"/>
      <c r="CU7" s="809"/>
      <c r="CV7" s="810"/>
      <c r="CW7" s="808">
        <v>18</v>
      </c>
      <c r="CX7" s="809"/>
      <c r="CY7" s="809"/>
      <c r="CZ7" s="809"/>
      <c r="DA7" s="810"/>
      <c r="DB7" s="808" t="s">
        <v>512</v>
      </c>
      <c r="DC7" s="809"/>
      <c r="DD7" s="809"/>
      <c r="DE7" s="809"/>
      <c r="DF7" s="810"/>
      <c r="DG7" s="808" t="s">
        <v>512</v>
      </c>
      <c r="DH7" s="809"/>
      <c r="DI7" s="809"/>
      <c r="DJ7" s="809"/>
      <c r="DK7" s="810"/>
      <c r="DL7" s="808" t="s">
        <v>512</v>
      </c>
      <c r="DM7" s="809"/>
      <c r="DN7" s="809"/>
      <c r="DO7" s="809"/>
      <c r="DP7" s="810"/>
      <c r="DQ7" s="808" t="s">
        <v>512</v>
      </c>
      <c r="DR7" s="809"/>
      <c r="DS7" s="809"/>
      <c r="DT7" s="809"/>
      <c r="DU7" s="810"/>
      <c r="DV7" s="811"/>
      <c r="DW7" s="812"/>
      <c r="DX7" s="812"/>
      <c r="DY7" s="812"/>
      <c r="DZ7" s="813"/>
      <c r="EA7" s="230"/>
    </row>
    <row r="8" spans="1:131" s="231" customFormat="1" ht="26.25" customHeight="1" x14ac:dyDescent="0.15">
      <c r="A8" s="234">
        <v>2</v>
      </c>
      <c r="B8" s="845" t="s">
        <v>394</v>
      </c>
      <c r="C8" s="846"/>
      <c r="D8" s="846"/>
      <c r="E8" s="846"/>
      <c r="F8" s="846"/>
      <c r="G8" s="846"/>
      <c r="H8" s="846"/>
      <c r="I8" s="846"/>
      <c r="J8" s="846"/>
      <c r="K8" s="846"/>
      <c r="L8" s="846"/>
      <c r="M8" s="846"/>
      <c r="N8" s="846"/>
      <c r="O8" s="846"/>
      <c r="P8" s="847"/>
      <c r="Q8" s="848">
        <v>0</v>
      </c>
      <c r="R8" s="849"/>
      <c r="S8" s="849"/>
      <c r="T8" s="849"/>
      <c r="U8" s="849"/>
      <c r="V8" s="849" t="s">
        <v>598</v>
      </c>
      <c r="W8" s="849"/>
      <c r="X8" s="849"/>
      <c r="Y8" s="849"/>
      <c r="Z8" s="849"/>
      <c r="AA8" s="849">
        <v>0</v>
      </c>
      <c r="AB8" s="849"/>
      <c r="AC8" s="849"/>
      <c r="AD8" s="849"/>
      <c r="AE8" s="850"/>
      <c r="AF8" s="851" t="s">
        <v>148</v>
      </c>
      <c r="AG8" s="852"/>
      <c r="AH8" s="852"/>
      <c r="AI8" s="852"/>
      <c r="AJ8" s="853"/>
      <c r="AK8" s="834" t="s">
        <v>597</v>
      </c>
      <c r="AL8" s="835"/>
      <c r="AM8" s="835"/>
      <c r="AN8" s="835"/>
      <c r="AO8" s="835"/>
      <c r="AP8" s="835" t="s">
        <v>597</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596</v>
      </c>
      <c r="BT8" s="839"/>
      <c r="BU8" s="839"/>
      <c r="BV8" s="839"/>
      <c r="BW8" s="839"/>
      <c r="BX8" s="839"/>
      <c r="BY8" s="839"/>
      <c r="BZ8" s="839"/>
      <c r="CA8" s="839"/>
      <c r="CB8" s="839"/>
      <c r="CC8" s="839"/>
      <c r="CD8" s="839"/>
      <c r="CE8" s="839"/>
      <c r="CF8" s="839"/>
      <c r="CG8" s="840"/>
      <c r="CH8" s="841">
        <v>0</v>
      </c>
      <c r="CI8" s="842"/>
      <c r="CJ8" s="842"/>
      <c r="CK8" s="842"/>
      <c r="CL8" s="843"/>
      <c r="CM8" s="841">
        <v>13</v>
      </c>
      <c r="CN8" s="842"/>
      <c r="CO8" s="842"/>
      <c r="CP8" s="842"/>
      <c r="CQ8" s="843"/>
      <c r="CR8" s="841">
        <v>10</v>
      </c>
      <c r="CS8" s="842"/>
      <c r="CT8" s="842"/>
      <c r="CU8" s="842"/>
      <c r="CV8" s="843"/>
      <c r="CW8" s="841" t="s">
        <v>512</v>
      </c>
      <c r="CX8" s="842"/>
      <c r="CY8" s="842"/>
      <c r="CZ8" s="842"/>
      <c r="DA8" s="843"/>
      <c r="DB8" s="841" t="s">
        <v>512</v>
      </c>
      <c r="DC8" s="842"/>
      <c r="DD8" s="842"/>
      <c r="DE8" s="842"/>
      <c r="DF8" s="843"/>
      <c r="DG8" s="841" t="s">
        <v>512</v>
      </c>
      <c r="DH8" s="842"/>
      <c r="DI8" s="842"/>
      <c r="DJ8" s="842"/>
      <c r="DK8" s="843"/>
      <c r="DL8" s="841" t="s">
        <v>512</v>
      </c>
      <c r="DM8" s="842"/>
      <c r="DN8" s="842"/>
      <c r="DO8" s="842"/>
      <c r="DP8" s="843"/>
      <c r="DQ8" s="841" t="s">
        <v>512</v>
      </c>
      <c r="DR8" s="842"/>
      <c r="DS8" s="842"/>
      <c r="DT8" s="842"/>
      <c r="DU8" s="843"/>
      <c r="DV8" s="838"/>
      <c r="DW8" s="839"/>
      <c r="DX8" s="839"/>
      <c r="DY8" s="839"/>
      <c r="DZ8" s="844"/>
      <c r="EA8" s="230"/>
    </row>
    <row r="9" spans="1:131" s="231" customFormat="1" ht="26.25" customHeight="1" x14ac:dyDescent="0.15">
      <c r="A9" s="234">
        <v>3</v>
      </c>
      <c r="B9" s="845" t="s">
        <v>395</v>
      </c>
      <c r="C9" s="846"/>
      <c r="D9" s="846"/>
      <c r="E9" s="846"/>
      <c r="F9" s="846"/>
      <c r="G9" s="846"/>
      <c r="H9" s="846"/>
      <c r="I9" s="846"/>
      <c r="J9" s="846"/>
      <c r="K9" s="846"/>
      <c r="L9" s="846"/>
      <c r="M9" s="846"/>
      <c r="N9" s="846"/>
      <c r="O9" s="846"/>
      <c r="P9" s="847"/>
      <c r="Q9" s="848">
        <v>4</v>
      </c>
      <c r="R9" s="849"/>
      <c r="S9" s="849"/>
      <c r="T9" s="849"/>
      <c r="U9" s="849"/>
      <c r="V9" s="849">
        <v>2</v>
      </c>
      <c r="W9" s="849"/>
      <c r="X9" s="849"/>
      <c r="Y9" s="849"/>
      <c r="Z9" s="849"/>
      <c r="AA9" s="849">
        <v>2</v>
      </c>
      <c r="AB9" s="849"/>
      <c r="AC9" s="849"/>
      <c r="AD9" s="849"/>
      <c r="AE9" s="850"/>
      <c r="AF9" s="851">
        <v>2</v>
      </c>
      <c r="AG9" s="852"/>
      <c r="AH9" s="852"/>
      <c r="AI9" s="852"/>
      <c r="AJ9" s="853"/>
      <c r="AK9" s="834" t="s">
        <v>597</v>
      </c>
      <c r="AL9" s="835"/>
      <c r="AM9" s="835"/>
      <c r="AN9" s="835"/>
      <c r="AO9" s="835"/>
      <c r="AP9" s="835" t="s">
        <v>597</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396</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397</v>
      </c>
      <c r="B23" s="854" t="s">
        <v>398</v>
      </c>
      <c r="C23" s="855"/>
      <c r="D23" s="855"/>
      <c r="E23" s="855"/>
      <c r="F23" s="855"/>
      <c r="G23" s="855"/>
      <c r="H23" s="855"/>
      <c r="I23" s="855"/>
      <c r="J23" s="855"/>
      <c r="K23" s="855"/>
      <c r="L23" s="855"/>
      <c r="M23" s="855"/>
      <c r="N23" s="855"/>
      <c r="O23" s="855"/>
      <c r="P23" s="856"/>
      <c r="Q23" s="857">
        <v>6240</v>
      </c>
      <c r="R23" s="858"/>
      <c r="S23" s="858"/>
      <c r="T23" s="858"/>
      <c r="U23" s="858"/>
      <c r="V23" s="858">
        <v>5824</v>
      </c>
      <c r="W23" s="858"/>
      <c r="X23" s="858"/>
      <c r="Y23" s="858"/>
      <c r="Z23" s="858"/>
      <c r="AA23" s="858">
        <v>416</v>
      </c>
      <c r="AB23" s="858"/>
      <c r="AC23" s="858"/>
      <c r="AD23" s="858"/>
      <c r="AE23" s="859"/>
      <c r="AF23" s="860">
        <v>383</v>
      </c>
      <c r="AG23" s="858"/>
      <c r="AH23" s="858"/>
      <c r="AI23" s="858"/>
      <c r="AJ23" s="861"/>
      <c r="AK23" s="862"/>
      <c r="AL23" s="863"/>
      <c r="AM23" s="863"/>
      <c r="AN23" s="863"/>
      <c r="AO23" s="863"/>
      <c r="AP23" s="858">
        <v>3756</v>
      </c>
      <c r="AQ23" s="858"/>
      <c r="AR23" s="858"/>
      <c r="AS23" s="858"/>
      <c r="AT23" s="858"/>
      <c r="AU23" s="874"/>
      <c r="AV23" s="874"/>
      <c r="AW23" s="874"/>
      <c r="AX23" s="874"/>
      <c r="AY23" s="875"/>
      <c r="AZ23" s="876" t="s">
        <v>399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376</v>
      </c>
      <c r="B26" s="793"/>
      <c r="C26" s="793"/>
      <c r="D26" s="793"/>
      <c r="E26" s="793"/>
      <c r="F26" s="793"/>
      <c r="G26" s="793"/>
      <c r="H26" s="793"/>
      <c r="I26" s="793"/>
      <c r="J26" s="793"/>
      <c r="K26" s="793"/>
      <c r="L26" s="793"/>
      <c r="M26" s="793"/>
      <c r="N26" s="793"/>
      <c r="O26" s="793"/>
      <c r="P26" s="794"/>
      <c r="Q26" s="798" t="s">
        <v>402</v>
      </c>
      <c r="R26" s="799"/>
      <c r="S26" s="799"/>
      <c r="T26" s="799"/>
      <c r="U26" s="800"/>
      <c r="V26" s="798" t="s">
        <v>403</v>
      </c>
      <c r="W26" s="799"/>
      <c r="X26" s="799"/>
      <c r="Y26" s="799"/>
      <c r="Z26" s="800"/>
      <c r="AA26" s="798" t="s">
        <v>404</v>
      </c>
      <c r="AB26" s="799"/>
      <c r="AC26" s="799"/>
      <c r="AD26" s="799"/>
      <c r="AE26" s="799"/>
      <c r="AF26" s="879" t="s">
        <v>405</v>
      </c>
      <c r="AG26" s="880"/>
      <c r="AH26" s="880"/>
      <c r="AI26" s="880"/>
      <c r="AJ26" s="881"/>
      <c r="AK26" s="799" t="s">
        <v>406</v>
      </c>
      <c r="AL26" s="799"/>
      <c r="AM26" s="799"/>
      <c r="AN26" s="799"/>
      <c r="AO26" s="800"/>
      <c r="AP26" s="798" t="s">
        <v>407</v>
      </c>
      <c r="AQ26" s="799"/>
      <c r="AR26" s="799"/>
      <c r="AS26" s="799"/>
      <c r="AT26" s="800"/>
      <c r="AU26" s="798" t="s">
        <v>408</v>
      </c>
      <c r="AV26" s="799"/>
      <c r="AW26" s="799"/>
      <c r="AX26" s="799"/>
      <c r="AY26" s="800"/>
      <c r="AZ26" s="798" t="s">
        <v>409</v>
      </c>
      <c r="BA26" s="799"/>
      <c r="BB26" s="799"/>
      <c r="BC26" s="799"/>
      <c r="BD26" s="800"/>
      <c r="BE26" s="798" t="s">
        <v>383</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410</v>
      </c>
      <c r="C28" s="815"/>
      <c r="D28" s="815"/>
      <c r="E28" s="815"/>
      <c r="F28" s="815"/>
      <c r="G28" s="815"/>
      <c r="H28" s="815"/>
      <c r="I28" s="815"/>
      <c r="J28" s="815"/>
      <c r="K28" s="815"/>
      <c r="L28" s="815"/>
      <c r="M28" s="815"/>
      <c r="N28" s="815"/>
      <c r="O28" s="815"/>
      <c r="P28" s="816"/>
      <c r="Q28" s="887">
        <v>1031</v>
      </c>
      <c r="R28" s="888"/>
      <c r="S28" s="888"/>
      <c r="T28" s="888"/>
      <c r="U28" s="888"/>
      <c r="V28" s="888">
        <v>1004</v>
      </c>
      <c r="W28" s="888"/>
      <c r="X28" s="888"/>
      <c r="Y28" s="888"/>
      <c r="Z28" s="888"/>
      <c r="AA28" s="888">
        <v>27</v>
      </c>
      <c r="AB28" s="888"/>
      <c r="AC28" s="888"/>
      <c r="AD28" s="888"/>
      <c r="AE28" s="889"/>
      <c r="AF28" s="890">
        <v>27</v>
      </c>
      <c r="AG28" s="888"/>
      <c r="AH28" s="888"/>
      <c r="AI28" s="888"/>
      <c r="AJ28" s="891"/>
      <c r="AK28" s="892">
        <v>75</v>
      </c>
      <c r="AL28" s="893"/>
      <c r="AM28" s="893"/>
      <c r="AN28" s="893"/>
      <c r="AO28" s="893"/>
      <c r="AP28" s="893" t="s">
        <v>512</v>
      </c>
      <c r="AQ28" s="893"/>
      <c r="AR28" s="893"/>
      <c r="AS28" s="893"/>
      <c r="AT28" s="893"/>
      <c r="AU28" s="893" t="s">
        <v>512</v>
      </c>
      <c r="AV28" s="893"/>
      <c r="AW28" s="893"/>
      <c r="AX28" s="893"/>
      <c r="AY28" s="893"/>
      <c r="AZ28" s="894" t="s">
        <v>512</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411</v>
      </c>
      <c r="C29" s="846"/>
      <c r="D29" s="846"/>
      <c r="E29" s="846"/>
      <c r="F29" s="846"/>
      <c r="G29" s="846"/>
      <c r="H29" s="846"/>
      <c r="I29" s="846"/>
      <c r="J29" s="846"/>
      <c r="K29" s="846"/>
      <c r="L29" s="846"/>
      <c r="M29" s="846"/>
      <c r="N29" s="846"/>
      <c r="O29" s="846"/>
      <c r="P29" s="847"/>
      <c r="Q29" s="848">
        <v>1165</v>
      </c>
      <c r="R29" s="849"/>
      <c r="S29" s="849"/>
      <c r="T29" s="849"/>
      <c r="U29" s="849"/>
      <c r="V29" s="849">
        <v>1136</v>
      </c>
      <c r="W29" s="849"/>
      <c r="X29" s="849"/>
      <c r="Y29" s="849"/>
      <c r="Z29" s="849"/>
      <c r="AA29" s="849">
        <v>29</v>
      </c>
      <c r="AB29" s="849"/>
      <c r="AC29" s="849"/>
      <c r="AD29" s="849"/>
      <c r="AE29" s="850"/>
      <c r="AF29" s="851">
        <v>29</v>
      </c>
      <c r="AG29" s="852"/>
      <c r="AH29" s="852"/>
      <c r="AI29" s="852"/>
      <c r="AJ29" s="853"/>
      <c r="AK29" s="899">
        <v>175</v>
      </c>
      <c r="AL29" s="895"/>
      <c r="AM29" s="895"/>
      <c r="AN29" s="895"/>
      <c r="AO29" s="895"/>
      <c r="AP29" s="895" t="s">
        <v>512</v>
      </c>
      <c r="AQ29" s="895"/>
      <c r="AR29" s="895"/>
      <c r="AS29" s="895"/>
      <c r="AT29" s="895"/>
      <c r="AU29" s="895" t="s">
        <v>512</v>
      </c>
      <c r="AV29" s="895"/>
      <c r="AW29" s="895"/>
      <c r="AX29" s="895"/>
      <c r="AY29" s="895"/>
      <c r="AZ29" s="896" t="s">
        <v>512</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412</v>
      </c>
      <c r="C30" s="846"/>
      <c r="D30" s="846"/>
      <c r="E30" s="846"/>
      <c r="F30" s="846"/>
      <c r="G30" s="846"/>
      <c r="H30" s="846"/>
      <c r="I30" s="846"/>
      <c r="J30" s="846"/>
      <c r="K30" s="846"/>
      <c r="L30" s="846"/>
      <c r="M30" s="846"/>
      <c r="N30" s="846"/>
      <c r="O30" s="846"/>
      <c r="P30" s="847"/>
      <c r="Q30" s="848">
        <v>172</v>
      </c>
      <c r="R30" s="849"/>
      <c r="S30" s="849"/>
      <c r="T30" s="849"/>
      <c r="U30" s="849"/>
      <c r="V30" s="849">
        <v>171</v>
      </c>
      <c r="W30" s="849"/>
      <c r="X30" s="849"/>
      <c r="Y30" s="849"/>
      <c r="Z30" s="849"/>
      <c r="AA30" s="849">
        <v>1</v>
      </c>
      <c r="AB30" s="849"/>
      <c r="AC30" s="849"/>
      <c r="AD30" s="849"/>
      <c r="AE30" s="850"/>
      <c r="AF30" s="851">
        <v>1</v>
      </c>
      <c r="AG30" s="852"/>
      <c r="AH30" s="852"/>
      <c r="AI30" s="852"/>
      <c r="AJ30" s="853"/>
      <c r="AK30" s="899">
        <v>41</v>
      </c>
      <c r="AL30" s="895"/>
      <c r="AM30" s="895"/>
      <c r="AN30" s="895"/>
      <c r="AO30" s="895"/>
      <c r="AP30" s="895" t="s">
        <v>512</v>
      </c>
      <c r="AQ30" s="895"/>
      <c r="AR30" s="895"/>
      <c r="AS30" s="895"/>
      <c r="AT30" s="895"/>
      <c r="AU30" s="895" t="s">
        <v>512</v>
      </c>
      <c r="AV30" s="895"/>
      <c r="AW30" s="895"/>
      <c r="AX30" s="895"/>
      <c r="AY30" s="895"/>
      <c r="AZ30" s="896" t="s">
        <v>512</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413</v>
      </c>
      <c r="C31" s="846"/>
      <c r="D31" s="846"/>
      <c r="E31" s="846"/>
      <c r="F31" s="846"/>
      <c r="G31" s="846"/>
      <c r="H31" s="846"/>
      <c r="I31" s="846"/>
      <c r="J31" s="846"/>
      <c r="K31" s="846"/>
      <c r="L31" s="846"/>
      <c r="M31" s="846"/>
      <c r="N31" s="846"/>
      <c r="O31" s="846"/>
      <c r="P31" s="847"/>
      <c r="Q31" s="848">
        <v>36</v>
      </c>
      <c r="R31" s="849"/>
      <c r="S31" s="849"/>
      <c r="T31" s="849"/>
      <c r="U31" s="849"/>
      <c r="V31" s="849">
        <v>30</v>
      </c>
      <c r="W31" s="849"/>
      <c r="X31" s="849"/>
      <c r="Y31" s="849"/>
      <c r="Z31" s="849"/>
      <c r="AA31" s="849">
        <v>6</v>
      </c>
      <c r="AB31" s="849"/>
      <c r="AC31" s="849"/>
      <c r="AD31" s="849"/>
      <c r="AE31" s="850"/>
      <c r="AF31" s="851">
        <v>2</v>
      </c>
      <c r="AG31" s="852"/>
      <c r="AH31" s="852"/>
      <c r="AI31" s="852"/>
      <c r="AJ31" s="853"/>
      <c r="AK31" s="899" t="s">
        <v>512</v>
      </c>
      <c r="AL31" s="895"/>
      <c r="AM31" s="895"/>
      <c r="AN31" s="895"/>
      <c r="AO31" s="895"/>
      <c r="AP31" s="895" t="s">
        <v>512</v>
      </c>
      <c r="AQ31" s="895"/>
      <c r="AR31" s="895"/>
      <c r="AS31" s="895"/>
      <c r="AT31" s="895"/>
      <c r="AU31" s="895" t="s">
        <v>512</v>
      </c>
      <c r="AV31" s="895"/>
      <c r="AW31" s="895"/>
      <c r="AX31" s="895"/>
      <c r="AY31" s="895"/>
      <c r="AZ31" s="896" t="s">
        <v>512</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414</v>
      </c>
      <c r="C32" s="846"/>
      <c r="D32" s="846"/>
      <c r="E32" s="846"/>
      <c r="F32" s="846"/>
      <c r="G32" s="846"/>
      <c r="H32" s="846"/>
      <c r="I32" s="846"/>
      <c r="J32" s="846"/>
      <c r="K32" s="846"/>
      <c r="L32" s="846"/>
      <c r="M32" s="846"/>
      <c r="N32" s="846"/>
      <c r="O32" s="846"/>
      <c r="P32" s="847"/>
      <c r="Q32" s="848">
        <v>258</v>
      </c>
      <c r="R32" s="849"/>
      <c r="S32" s="849"/>
      <c r="T32" s="849"/>
      <c r="U32" s="849"/>
      <c r="V32" s="849">
        <v>229</v>
      </c>
      <c r="W32" s="849"/>
      <c r="X32" s="849"/>
      <c r="Y32" s="849"/>
      <c r="Z32" s="849"/>
      <c r="AA32" s="849">
        <v>29</v>
      </c>
      <c r="AB32" s="849"/>
      <c r="AC32" s="849"/>
      <c r="AD32" s="849"/>
      <c r="AE32" s="850"/>
      <c r="AF32" s="851">
        <v>297</v>
      </c>
      <c r="AG32" s="852"/>
      <c r="AH32" s="852"/>
      <c r="AI32" s="852"/>
      <c r="AJ32" s="853"/>
      <c r="AK32" s="899">
        <v>1</v>
      </c>
      <c r="AL32" s="895"/>
      <c r="AM32" s="895"/>
      <c r="AN32" s="895"/>
      <c r="AO32" s="895"/>
      <c r="AP32" s="895">
        <v>10</v>
      </c>
      <c r="AQ32" s="895"/>
      <c r="AR32" s="895"/>
      <c r="AS32" s="895"/>
      <c r="AT32" s="895"/>
      <c r="AU32" s="895">
        <v>0</v>
      </c>
      <c r="AV32" s="895"/>
      <c r="AW32" s="895"/>
      <c r="AX32" s="895"/>
      <c r="AY32" s="895"/>
      <c r="AZ32" s="896" t="s">
        <v>512</v>
      </c>
      <c r="BA32" s="896"/>
      <c r="BB32" s="896"/>
      <c r="BC32" s="896"/>
      <c r="BD32" s="896"/>
      <c r="BE32" s="897" t="s">
        <v>415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416</v>
      </c>
      <c r="C33" s="846"/>
      <c r="D33" s="846"/>
      <c r="E33" s="846"/>
      <c r="F33" s="846"/>
      <c r="G33" s="846"/>
      <c r="H33" s="846"/>
      <c r="I33" s="846"/>
      <c r="J33" s="846"/>
      <c r="K33" s="846"/>
      <c r="L33" s="846"/>
      <c r="M33" s="846"/>
      <c r="N33" s="846"/>
      <c r="O33" s="846"/>
      <c r="P33" s="847"/>
      <c r="Q33" s="848">
        <v>376</v>
      </c>
      <c r="R33" s="849"/>
      <c r="S33" s="849"/>
      <c r="T33" s="849"/>
      <c r="U33" s="849"/>
      <c r="V33" s="849">
        <v>312</v>
      </c>
      <c r="W33" s="849"/>
      <c r="X33" s="849"/>
      <c r="Y33" s="849"/>
      <c r="Z33" s="849"/>
      <c r="AA33" s="849">
        <v>64</v>
      </c>
      <c r="AB33" s="849"/>
      <c r="AC33" s="849"/>
      <c r="AD33" s="849"/>
      <c r="AE33" s="850"/>
      <c r="AF33" s="851">
        <v>267</v>
      </c>
      <c r="AG33" s="852"/>
      <c r="AH33" s="852"/>
      <c r="AI33" s="852"/>
      <c r="AJ33" s="853"/>
      <c r="AK33" s="899">
        <v>220</v>
      </c>
      <c r="AL33" s="895"/>
      <c r="AM33" s="895"/>
      <c r="AN33" s="895"/>
      <c r="AO33" s="895"/>
      <c r="AP33" s="895">
        <v>3495</v>
      </c>
      <c r="AQ33" s="895"/>
      <c r="AR33" s="895"/>
      <c r="AS33" s="895"/>
      <c r="AT33" s="895"/>
      <c r="AU33" s="895">
        <v>2845</v>
      </c>
      <c r="AV33" s="895"/>
      <c r="AW33" s="895"/>
      <c r="AX33" s="895"/>
      <c r="AY33" s="895"/>
      <c r="AZ33" s="896" t="s">
        <v>512</v>
      </c>
      <c r="BA33" s="896"/>
      <c r="BB33" s="896"/>
      <c r="BC33" s="896"/>
      <c r="BD33" s="896"/>
      <c r="BE33" s="897" t="s">
        <v>415</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397</v>
      </c>
      <c r="B63" s="854" t="s">
        <v>418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624</v>
      </c>
      <c r="AG63" s="909"/>
      <c r="AH63" s="909"/>
      <c r="AI63" s="909"/>
      <c r="AJ63" s="910"/>
      <c r="AK63" s="911"/>
      <c r="AL63" s="906"/>
      <c r="AM63" s="906"/>
      <c r="AN63" s="906"/>
      <c r="AO63" s="906"/>
      <c r="AP63" s="909">
        <v>3505</v>
      </c>
      <c r="AQ63" s="909"/>
      <c r="AR63" s="909"/>
      <c r="AS63" s="909"/>
      <c r="AT63" s="909"/>
      <c r="AU63" s="909">
        <v>2845</v>
      </c>
      <c r="AV63" s="909"/>
      <c r="AW63" s="909"/>
      <c r="AX63" s="909"/>
      <c r="AY63" s="909"/>
      <c r="AZ63" s="913"/>
      <c r="BA63" s="913"/>
      <c r="BB63" s="913"/>
      <c r="BC63" s="913"/>
      <c r="BD63" s="913"/>
      <c r="BE63" s="914"/>
      <c r="BF63" s="914"/>
      <c r="BG63" s="914"/>
      <c r="BH63" s="914"/>
      <c r="BI63" s="915"/>
      <c r="BJ63" s="916" t="s">
        <v>148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420</v>
      </c>
      <c r="B66" s="793"/>
      <c r="C66" s="793"/>
      <c r="D66" s="793"/>
      <c r="E66" s="793"/>
      <c r="F66" s="793"/>
      <c r="G66" s="793"/>
      <c r="H66" s="793"/>
      <c r="I66" s="793"/>
      <c r="J66" s="793"/>
      <c r="K66" s="793"/>
      <c r="L66" s="793"/>
      <c r="M66" s="793"/>
      <c r="N66" s="793"/>
      <c r="O66" s="793"/>
      <c r="P66" s="794"/>
      <c r="Q66" s="798" t="s">
        <v>402</v>
      </c>
      <c r="R66" s="799"/>
      <c r="S66" s="799"/>
      <c r="T66" s="799"/>
      <c r="U66" s="800"/>
      <c r="V66" s="798" t="s">
        <v>403</v>
      </c>
      <c r="W66" s="799"/>
      <c r="X66" s="799"/>
      <c r="Y66" s="799"/>
      <c r="Z66" s="800"/>
      <c r="AA66" s="798" t="s">
        <v>421</v>
      </c>
      <c r="AB66" s="799"/>
      <c r="AC66" s="799"/>
      <c r="AD66" s="799"/>
      <c r="AE66" s="800"/>
      <c r="AF66" s="919" t="s">
        <v>422</v>
      </c>
      <c r="AG66" s="880"/>
      <c r="AH66" s="880"/>
      <c r="AI66" s="880"/>
      <c r="AJ66" s="920"/>
      <c r="AK66" s="798" t="s">
        <v>423</v>
      </c>
      <c r="AL66" s="793"/>
      <c r="AM66" s="793"/>
      <c r="AN66" s="793"/>
      <c r="AO66" s="794"/>
      <c r="AP66" s="798" t="s">
        <v>424</v>
      </c>
      <c r="AQ66" s="799"/>
      <c r="AR66" s="799"/>
      <c r="AS66" s="799"/>
      <c r="AT66" s="800"/>
      <c r="AU66" s="798" t="s">
        <v>425</v>
      </c>
      <c r="AV66" s="799"/>
      <c r="AW66" s="799"/>
      <c r="AX66" s="799"/>
      <c r="AY66" s="800"/>
      <c r="AZ66" s="798" t="s">
        <v>383</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6" t="s">
        <v>574</v>
      </c>
      <c r="C68" s="937"/>
      <c r="D68" s="937"/>
      <c r="E68" s="937"/>
      <c r="F68" s="937"/>
      <c r="G68" s="937"/>
      <c r="H68" s="937"/>
      <c r="I68" s="937"/>
      <c r="J68" s="937"/>
      <c r="K68" s="937"/>
      <c r="L68" s="937"/>
      <c r="M68" s="937"/>
      <c r="N68" s="937"/>
      <c r="O68" s="937"/>
      <c r="P68" s="938"/>
      <c r="Q68" s="939">
        <v>6793</v>
      </c>
      <c r="R68" s="940"/>
      <c r="S68" s="940"/>
      <c r="T68" s="940"/>
      <c r="U68" s="940"/>
      <c r="V68" s="940">
        <v>6562</v>
      </c>
      <c r="W68" s="940"/>
      <c r="X68" s="940"/>
      <c r="Y68" s="940"/>
      <c r="Z68" s="940"/>
      <c r="AA68" s="940">
        <v>231</v>
      </c>
      <c r="AB68" s="940"/>
      <c r="AC68" s="940"/>
      <c r="AD68" s="940"/>
      <c r="AE68" s="940"/>
      <c r="AF68" s="940">
        <v>231</v>
      </c>
      <c r="AG68" s="940"/>
      <c r="AH68" s="940"/>
      <c r="AI68" s="940"/>
      <c r="AJ68" s="940"/>
      <c r="AK68" s="931">
        <v>318</v>
      </c>
      <c r="AL68" s="932"/>
      <c r="AM68" s="932"/>
      <c r="AN68" s="932"/>
      <c r="AO68" s="933"/>
      <c r="AP68" s="931" t="s">
        <v>599</v>
      </c>
      <c r="AQ68" s="932"/>
      <c r="AR68" s="932"/>
      <c r="AS68" s="932"/>
      <c r="AT68" s="933"/>
      <c r="AU68" s="931" t="s">
        <v>599</v>
      </c>
      <c r="AV68" s="932"/>
      <c r="AW68" s="932"/>
      <c r="AX68" s="932"/>
      <c r="AY68" s="933"/>
      <c r="AZ68" s="934" t="s">
        <v>588</v>
      </c>
      <c r="BA68" s="934"/>
      <c r="BB68" s="934"/>
      <c r="BC68" s="934"/>
      <c r="BD68" s="935"/>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41" t="s">
        <v>575</v>
      </c>
      <c r="C69" s="942"/>
      <c r="D69" s="942"/>
      <c r="E69" s="942"/>
      <c r="F69" s="942"/>
      <c r="G69" s="942"/>
      <c r="H69" s="942"/>
      <c r="I69" s="942"/>
      <c r="J69" s="942"/>
      <c r="K69" s="942"/>
      <c r="L69" s="942"/>
      <c r="M69" s="942"/>
      <c r="N69" s="942"/>
      <c r="O69" s="942"/>
      <c r="P69" s="943"/>
      <c r="Q69" s="944">
        <v>975</v>
      </c>
      <c r="R69" s="895"/>
      <c r="S69" s="895"/>
      <c r="T69" s="895"/>
      <c r="U69" s="895"/>
      <c r="V69" s="895">
        <v>756</v>
      </c>
      <c r="W69" s="895"/>
      <c r="X69" s="895"/>
      <c r="Y69" s="895"/>
      <c r="Z69" s="895"/>
      <c r="AA69" s="895">
        <v>219</v>
      </c>
      <c r="AB69" s="895"/>
      <c r="AC69" s="895"/>
      <c r="AD69" s="895"/>
      <c r="AE69" s="895"/>
      <c r="AF69" s="895">
        <v>219</v>
      </c>
      <c r="AG69" s="895"/>
      <c r="AH69" s="895"/>
      <c r="AI69" s="895"/>
      <c r="AJ69" s="895"/>
      <c r="AK69" s="945" t="s">
        <v>512</v>
      </c>
      <c r="AL69" s="946"/>
      <c r="AM69" s="946"/>
      <c r="AN69" s="946"/>
      <c r="AO69" s="899"/>
      <c r="AP69" s="945" t="s">
        <v>512</v>
      </c>
      <c r="AQ69" s="946"/>
      <c r="AR69" s="946"/>
      <c r="AS69" s="946"/>
      <c r="AT69" s="899"/>
      <c r="AU69" s="945" t="s">
        <v>512</v>
      </c>
      <c r="AV69" s="946"/>
      <c r="AW69" s="946"/>
      <c r="AX69" s="946"/>
      <c r="AY69" s="899"/>
      <c r="AZ69" s="897" t="s">
        <v>589</v>
      </c>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41" t="s">
        <v>576</v>
      </c>
      <c r="C70" s="942"/>
      <c r="D70" s="942"/>
      <c r="E70" s="942"/>
      <c r="F70" s="942"/>
      <c r="G70" s="942"/>
      <c r="H70" s="942"/>
      <c r="I70" s="942"/>
      <c r="J70" s="942"/>
      <c r="K70" s="942"/>
      <c r="L70" s="942"/>
      <c r="M70" s="942"/>
      <c r="N70" s="942"/>
      <c r="O70" s="942"/>
      <c r="P70" s="943"/>
      <c r="Q70" s="944">
        <v>236</v>
      </c>
      <c r="R70" s="895"/>
      <c r="S70" s="895"/>
      <c r="T70" s="895"/>
      <c r="U70" s="895"/>
      <c r="V70" s="895">
        <v>232</v>
      </c>
      <c r="W70" s="895"/>
      <c r="X70" s="895"/>
      <c r="Y70" s="895"/>
      <c r="Z70" s="895"/>
      <c r="AA70" s="895">
        <v>4</v>
      </c>
      <c r="AB70" s="895"/>
      <c r="AC70" s="895"/>
      <c r="AD70" s="895"/>
      <c r="AE70" s="895"/>
      <c r="AF70" s="895">
        <v>4</v>
      </c>
      <c r="AG70" s="895"/>
      <c r="AH70" s="895"/>
      <c r="AI70" s="895"/>
      <c r="AJ70" s="895"/>
      <c r="AK70" s="945">
        <v>229</v>
      </c>
      <c r="AL70" s="946"/>
      <c r="AM70" s="946"/>
      <c r="AN70" s="946"/>
      <c r="AO70" s="899"/>
      <c r="AP70" s="945" t="s">
        <v>512</v>
      </c>
      <c r="AQ70" s="946"/>
      <c r="AR70" s="946"/>
      <c r="AS70" s="946"/>
      <c r="AT70" s="899"/>
      <c r="AU70" s="945" t="s">
        <v>512</v>
      </c>
      <c r="AV70" s="946"/>
      <c r="AW70" s="946"/>
      <c r="AX70" s="946"/>
      <c r="AY70" s="899"/>
      <c r="AZ70" s="897" t="s">
        <v>590</v>
      </c>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41" t="s">
        <v>577</v>
      </c>
      <c r="C71" s="942"/>
      <c r="D71" s="942"/>
      <c r="E71" s="942"/>
      <c r="F71" s="942"/>
      <c r="G71" s="942"/>
      <c r="H71" s="942"/>
      <c r="I71" s="942"/>
      <c r="J71" s="942"/>
      <c r="K71" s="942"/>
      <c r="L71" s="942"/>
      <c r="M71" s="942"/>
      <c r="N71" s="942"/>
      <c r="O71" s="942"/>
      <c r="P71" s="943"/>
      <c r="Q71" s="944">
        <v>11</v>
      </c>
      <c r="R71" s="895"/>
      <c r="S71" s="895"/>
      <c r="T71" s="895"/>
      <c r="U71" s="895"/>
      <c r="V71" s="895">
        <v>11</v>
      </c>
      <c r="W71" s="895"/>
      <c r="X71" s="895"/>
      <c r="Y71" s="895"/>
      <c r="Z71" s="895"/>
      <c r="AA71" s="895">
        <v>0</v>
      </c>
      <c r="AB71" s="895"/>
      <c r="AC71" s="895"/>
      <c r="AD71" s="895"/>
      <c r="AE71" s="895"/>
      <c r="AF71" s="895">
        <v>0</v>
      </c>
      <c r="AG71" s="895"/>
      <c r="AH71" s="895"/>
      <c r="AI71" s="895"/>
      <c r="AJ71" s="895"/>
      <c r="AK71" s="945" t="s">
        <v>512</v>
      </c>
      <c r="AL71" s="946"/>
      <c r="AM71" s="946"/>
      <c r="AN71" s="946"/>
      <c r="AO71" s="899"/>
      <c r="AP71" s="945" t="s">
        <v>512</v>
      </c>
      <c r="AQ71" s="946"/>
      <c r="AR71" s="946"/>
      <c r="AS71" s="946"/>
      <c r="AT71" s="899"/>
      <c r="AU71" s="945" t="s">
        <v>512</v>
      </c>
      <c r="AV71" s="946"/>
      <c r="AW71" s="946"/>
      <c r="AX71" s="946"/>
      <c r="AY71" s="899"/>
      <c r="AZ71" s="897" t="s">
        <v>591</v>
      </c>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41" t="s">
        <v>578</v>
      </c>
      <c r="C72" s="942"/>
      <c r="D72" s="942"/>
      <c r="E72" s="942"/>
      <c r="F72" s="942"/>
      <c r="G72" s="942"/>
      <c r="H72" s="942"/>
      <c r="I72" s="942"/>
      <c r="J72" s="942"/>
      <c r="K72" s="942"/>
      <c r="L72" s="942"/>
      <c r="M72" s="942"/>
      <c r="N72" s="942"/>
      <c r="O72" s="942"/>
      <c r="P72" s="943"/>
      <c r="Q72" s="944">
        <v>107</v>
      </c>
      <c r="R72" s="895"/>
      <c r="S72" s="895"/>
      <c r="T72" s="895"/>
      <c r="U72" s="895"/>
      <c r="V72" s="895">
        <v>85</v>
      </c>
      <c r="W72" s="895"/>
      <c r="X72" s="895"/>
      <c r="Y72" s="895"/>
      <c r="Z72" s="895"/>
      <c r="AA72" s="895">
        <v>22</v>
      </c>
      <c r="AB72" s="895"/>
      <c r="AC72" s="895"/>
      <c r="AD72" s="895"/>
      <c r="AE72" s="895"/>
      <c r="AF72" s="895">
        <v>22</v>
      </c>
      <c r="AG72" s="895"/>
      <c r="AH72" s="895"/>
      <c r="AI72" s="895"/>
      <c r="AJ72" s="895"/>
      <c r="AK72" s="945">
        <v>33</v>
      </c>
      <c r="AL72" s="946"/>
      <c r="AM72" s="946"/>
      <c r="AN72" s="946"/>
      <c r="AO72" s="899"/>
      <c r="AP72" s="945" t="s">
        <v>512</v>
      </c>
      <c r="AQ72" s="946"/>
      <c r="AR72" s="946"/>
      <c r="AS72" s="946"/>
      <c r="AT72" s="899"/>
      <c r="AU72" s="945" t="s">
        <v>512</v>
      </c>
      <c r="AV72" s="946"/>
      <c r="AW72" s="946"/>
      <c r="AX72" s="946"/>
      <c r="AY72" s="899"/>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41" t="s">
        <v>579</v>
      </c>
      <c r="C73" s="942"/>
      <c r="D73" s="942"/>
      <c r="E73" s="942"/>
      <c r="F73" s="942"/>
      <c r="G73" s="942"/>
      <c r="H73" s="942"/>
      <c r="I73" s="942"/>
      <c r="J73" s="942"/>
      <c r="K73" s="942"/>
      <c r="L73" s="942"/>
      <c r="M73" s="942"/>
      <c r="N73" s="942"/>
      <c r="O73" s="942"/>
      <c r="P73" s="943"/>
      <c r="Q73" s="944">
        <v>128</v>
      </c>
      <c r="R73" s="895"/>
      <c r="S73" s="895"/>
      <c r="T73" s="895"/>
      <c r="U73" s="895"/>
      <c r="V73" s="895">
        <v>125</v>
      </c>
      <c r="W73" s="895"/>
      <c r="X73" s="895"/>
      <c r="Y73" s="895"/>
      <c r="Z73" s="895"/>
      <c r="AA73" s="895">
        <v>3</v>
      </c>
      <c r="AB73" s="895"/>
      <c r="AC73" s="895"/>
      <c r="AD73" s="895"/>
      <c r="AE73" s="895"/>
      <c r="AF73" s="895">
        <v>3</v>
      </c>
      <c r="AG73" s="895"/>
      <c r="AH73" s="895"/>
      <c r="AI73" s="895"/>
      <c r="AJ73" s="895"/>
      <c r="AK73" s="945" t="s">
        <v>512</v>
      </c>
      <c r="AL73" s="946"/>
      <c r="AM73" s="946"/>
      <c r="AN73" s="946"/>
      <c r="AO73" s="899"/>
      <c r="AP73" s="945">
        <v>5</v>
      </c>
      <c r="AQ73" s="946"/>
      <c r="AR73" s="946"/>
      <c r="AS73" s="946"/>
      <c r="AT73" s="899"/>
      <c r="AU73" s="945">
        <v>1</v>
      </c>
      <c r="AV73" s="946"/>
      <c r="AW73" s="946"/>
      <c r="AX73" s="946"/>
      <c r="AY73" s="899"/>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41" t="s">
        <v>580</v>
      </c>
      <c r="C74" s="942"/>
      <c r="D74" s="942"/>
      <c r="E74" s="942"/>
      <c r="F74" s="942"/>
      <c r="G74" s="942"/>
      <c r="H74" s="942"/>
      <c r="I74" s="942"/>
      <c r="J74" s="942"/>
      <c r="K74" s="942"/>
      <c r="L74" s="942"/>
      <c r="M74" s="942"/>
      <c r="N74" s="942"/>
      <c r="O74" s="942"/>
      <c r="P74" s="943"/>
      <c r="Q74" s="944">
        <v>947</v>
      </c>
      <c r="R74" s="895"/>
      <c r="S74" s="895"/>
      <c r="T74" s="895"/>
      <c r="U74" s="895"/>
      <c r="V74" s="895">
        <v>877</v>
      </c>
      <c r="W74" s="895"/>
      <c r="X74" s="895"/>
      <c r="Y74" s="895"/>
      <c r="Z74" s="895"/>
      <c r="AA74" s="895">
        <v>70</v>
      </c>
      <c r="AB74" s="895"/>
      <c r="AC74" s="895"/>
      <c r="AD74" s="895"/>
      <c r="AE74" s="895"/>
      <c r="AF74" s="895">
        <v>35</v>
      </c>
      <c r="AG74" s="895"/>
      <c r="AH74" s="895"/>
      <c r="AI74" s="895"/>
      <c r="AJ74" s="895"/>
      <c r="AK74" s="945" t="s">
        <v>512</v>
      </c>
      <c r="AL74" s="946"/>
      <c r="AM74" s="946"/>
      <c r="AN74" s="946"/>
      <c r="AO74" s="899"/>
      <c r="AP74" s="945">
        <v>229</v>
      </c>
      <c r="AQ74" s="946"/>
      <c r="AR74" s="946"/>
      <c r="AS74" s="946"/>
      <c r="AT74" s="899"/>
      <c r="AU74" s="945">
        <v>33</v>
      </c>
      <c r="AV74" s="946"/>
      <c r="AW74" s="946"/>
      <c r="AX74" s="946"/>
      <c r="AY74" s="899"/>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41" t="s">
        <v>581</v>
      </c>
      <c r="C75" s="942"/>
      <c r="D75" s="942"/>
      <c r="E75" s="942"/>
      <c r="F75" s="942"/>
      <c r="G75" s="942"/>
      <c r="H75" s="942"/>
      <c r="I75" s="942"/>
      <c r="J75" s="942"/>
      <c r="K75" s="942"/>
      <c r="L75" s="942"/>
      <c r="M75" s="942"/>
      <c r="N75" s="942"/>
      <c r="O75" s="942"/>
      <c r="P75" s="943"/>
      <c r="Q75" s="947">
        <v>3565</v>
      </c>
      <c r="R75" s="946"/>
      <c r="S75" s="946"/>
      <c r="T75" s="946"/>
      <c r="U75" s="899"/>
      <c r="V75" s="945">
        <v>3549</v>
      </c>
      <c r="W75" s="946"/>
      <c r="X75" s="946"/>
      <c r="Y75" s="946"/>
      <c r="Z75" s="899"/>
      <c r="AA75" s="945">
        <v>16</v>
      </c>
      <c r="AB75" s="946"/>
      <c r="AC75" s="946"/>
      <c r="AD75" s="946"/>
      <c r="AE75" s="899"/>
      <c r="AF75" s="945">
        <v>16</v>
      </c>
      <c r="AG75" s="946"/>
      <c r="AH75" s="946"/>
      <c r="AI75" s="946"/>
      <c r="AJ75" s="899"/>
      <c r="AK75" s="945" t="s">
        <v>512</v>
      </c>
      <c r="AL75" s="946"/>
      <c r="AM75" s="946"/>
      <c r="AN75" s="946"/>
      <c r="AO75" s="899"/>
      <c r="AP75" s="945">
        <v>40</v>
      </c>
      <c r="AQ75" s="946"/>
      <c r="AR75" s="946"/>
      <c r="AS75" s="946"/>
      <c r="AT75" s="899"/>
      <c r="AU75" s="945">
        <v>3</v>
      </c>
      <c r="AV75" s="946"/>
      <c r="AW75" s="946"/>
      <c r="AX75" s="946"/>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41" t="s">
        <v>582</v>
      </c>
      <c r="C76" s="942"/>
      <c r="D76" s="942"/>
      <c r="E76" s="942"/>
      <c r="F76" s="942"/>
      <c r="G76" s="942"/>
      <c r="H76" s="942"/>
      <c r="I76" s="942"/>
      <c r="J76" s="942"/>
      <c r="K76" s="942"/>
      <c r="L76" s="942"/>
      <c r="M76" s="942"/>
      <c r="N76" s="942"/>
      <c r="O76" s="942"/>
      <c r="P76" s="943"/>
      <c r="Q76" s="947">
        <v>1368</v>
      </c>
      <c r="R76" s="946"/>
      <c r="S76" s="946"/>
      <c r="T76" s="946"/>
      <c r="U76" s="899"/>
      <c r="V76" s="945">
        <v>1360</v>
      </c>
      <c r="W76" s="946"/>
      <c r="X76" s="946"/>
      <c r="Y76" s="946"/>
      <c r="Z76" s="899"/>
      <c r="AA76" s="945">
        <v>8</v>
      </c>
      <c r="AB76" s="946"/>
      <c r="AC76" s="946"/>
      <c r="AD76" s="946"/>
      <c r="AE76" s="899"/>
      <c r="AF76" s="945">
        <v>8</v>
      </c>
      <c r="AG76" s="946"/>
      <c r="AH76" s="946"/>
      <c r="AI76" s="946"/>
      <c r="AJ76" s="899"/>
      <c r="AK76" s="945" t="s">
        <v>512</v>
      </c>
      <c r="AL76" s="946"/>
      <c r="AM76" s="946"/>
      <c r="AN76" s="946"/>
      <c r="AO76" s="899"/>
      <c r="AP76" s="945">
        <v>555</v>
      </c>
      <c r="AQ76" s="946"/>
      <c r="AR76" s="946"/>
      <c r="AS76" s="946"/>
      <c r="AT76" s="899"/>
      <c r="AU76" s="945">
        <v>97</v>
      </c>
      <c r="AV76" s="946"/>
      <c r="AW76" s="946"/>
      <c r="AX76" s="946"/>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41" t="s">
        <v>583</v>
      </c>
      <c r="C77" s="942"/>
      <c r="D77" s="942"/>
      <c r="E77" s="942"/>
      <c r="F77" s="942"/>
      <c r="G77" s="942"/>
      <c r="H77" s="942"/>
      <c r="I77" s="942"/>
      <c r="J77" s="942"/>
      <c r="K77" s="942"/>
      <c r="L77" s="942"/>
      <c r="M77" s="942"/>
      <c r="N77" s="942"/>
      <c r="O77" s="942"/>
      <c r="P77" s="943"/>
      <c r="Q77" s="947">
        <v>901</v>
      </c>
      <c r="R77" s="946"/>
      <c r="S77" s="946"/>
      <c r="T77" s="946"/>
      <c r="U77" s="899"/>
      <c r="V77" s="945">
        <v>520</v>
      </c>
      <c r="W77" s="946"/>
      <c r="X77" s="946"/>
      <c r="Y77" s="946"/>
      <c r="Z77" s="899"/>
      <c r="AA77" s="945">
        <v>381</v>
      </c>
      <c r="AB77" s="946"/>
      <c r="AC77" s="946"/>
      <c r="AD77" s="946"/>
      <c r="AE77" s="899"/>
      <c r="AF77" s="945">
        <v>1548</v>
      </c>
      <c r="AG77" s="946"/>
      <c r="AH77" s="946"/>
      <c r="AI77" s="946"/>
      <c r="AJ77" s="899"/>
      <c r="AK77" s="945">
        <v>0</v>
      </c>
      <c r="AL77" s="946"/>
      <c r="AM77" s="946"/>
      <c r="AN77" s="946"/>
      <c r="AO77" s="899"/>
      <c r="AP77" s="945" t="s">
        <v>512</v>
      </c>
      <c r="AQ77" s="946"/>
      <c r="AR77" s="946"/>
      <c r="AS77" s="946"/>
      <c r="AT77" s="899"/>
      <c r="AU77" s="945" t="s">
        <v>512</v>
      </c>
      <c r="AV77" s="946"/>
      <c r="AW77" s="946"/>
      <c r="AX77" s="946"/>
      <c r="AY77" s="899"/>
      <c r="AZ77" s="897" t="s">
        <v>592</v>
      </c>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41" t="s">
        <v>584</v>
      </c>
      <c r="C78" s="942"/>
      <c r="D78" s="942"/>
      <c r="E78" s="942"/>
      <c r="F78" s="942"/>
      <c r="G78" s="942"/>
      <c r="H78" s="942"/>
      <c r="I78" s="942"/>
      <c r="J78" s="942"/>
      <c r="K78" s="942"/>
      <c r="L78" s="942"/>
      <c r="M78" s="942"/>
      <c r="N78" s="942"/>
      <c r="O78" s="942"/>
      <c r="P78" s="943"/>
      <c r="Q78" s="944">
        <v>52</v>
      </c>
      <c r="R78" s="895"/>
      <c r="S78" s="895"/>
      <c r="T78" s="895"/>
      <c r="U78" s="895"/>
      <c r="V78" s="895">
        <v>47</v>
      </c>
      <c r="W78" s="895"/>
      <c r="X78" s="895"/>
      <c r="Y78" s="895"/>
      <c r="Z78" s="895"/>
      <c r="AA78" s="895">
        <v>5</v>
      </c>
      <c r="AB78" s="895"/>
      <c r="AC78" s="895"/>
      <c r="AD78" s="895"/>
      <c r="AE78" s="895"/>
      <c r="AF78" s="895">
        <v>5</v>
      </c>
      <c r="AG78" s="895"/>
      <c r="AH78" s="895"/>
      <c r="AI78" s="895"/>
      <c r="AJ78" s="895"/>
      <c r="AK78" s="945">
        <v>24</v>
      </c>
      <c r="AL78" s="946"/>
      <c r="AM78" s="946"/>
      <c r="AN78" s="946"/>
      <c r="AO78" s="899"/>
      <c r="AP78" s="945" t="s">
        <v>512</v>
      </c>
      <c r="AQ78" s="946"/>
      <c r="AR78" s="946"/>
      <c r="AS78" s="946"/>
      <c r="AT78" s="899"/>
      <c r="AU78" s="945" t="s">
        <v>512</v>
      </c>
      <c r="AV78" s="946"/>
      <c r="AW78" s="946"/>
      <c r="AX78" s="946"/>
      <c r="AY78" s="899"/>
      <c r="AZ78" s="897" t="s">
        <v>588</v>
      </c>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41" t="s">
        <v>585</v>
      </c>
      <c r="C79" s="942"/>
      <c r="D79" s="942"/>
      <c r="E79" s="942"/>
      <c r="F79" s="942"/>
      <c r="G79" s="942"/>
      <c r="H79" s="942"/>
      <c r="I79" s="942"/>
      <c r="J79" s="942"/>
      <c r="K79" s="942"/>
      <c r="L79" s="942"/>
      <c r="M79" s="942"/>
      <c r="N79" s="942"/>
      <c r="O79" s="942"/>
      <c r="P79" s="943"/>
      <c r="Q79" s="944">
        <v>5197</v>
      </c>
      <c r="R79" s="895"/>
      <c r="S79" s="895"/>
      <c r="T79" s="895"/>
      <c r="U79" s="895"/>
      <c r="V79" s="895">
        <v>5197</v>
      </c>
      <c r="W79" s="895"/>
      <c r="X79" s="895"/>
      <c r="Y79" s="895"/>
      <c r="Z79" s="895"/>
      <c r="AA79" s="895">
        <v>0</v>
      </c>
      <c r="AB79" s="895"/>
      <c r="AC79" s="895"/>
      <c r="AD79" s="895"/>
      <c r="AE79" s="895"/>
      <c r="AF79" s="895">
        <v>0</v>
      </c>
      <c r="AG79" s="895"/>
      <c r="AH79" s="895"/>
      <c r="AI79" s="895"/>
      <c r="AJ79" s="895"/>
      <c r="AK79" s="945">
        <v>0</v>
      </c>
      <c r="AL79" s="946"/>
      <c r="AM79" s="946"/>
      <c r="AN79" s="946"/>
      <c r="AO79" s="899"/>
      <c r="AP79" s="945" t="s">
        <v>512</v>
      </c>
      <c r="AQ79" s="946"/>
      <c r="AR79" s="946"/>
      <c r="AS79" s="946"/>
      <c r="AT79" s="899"/>
      <c r="AU79" s="945" t="s">
        <v>512</v>
      </c>
      <c r="AV79" s="946"/>
      <c r="AW79" s="946"/>
      <c r="AX79" s="946"/>
      <c r="AY79" s="899"/>
      <c r="AZ79" s="897" t="s">
        <v>593</v>
      </c>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41" t="s">
        <v>586</v>
      </c>
      <c r="C80" s="942"/>
      <c r="D80" s="942"/>
      <c r="E80" s="942"/>
      <c r="F80" s="942"/>
      <c r="G80" s="942"/>
      <c r="H80" s="942"/>
      <c r="I80" s="942"/>
      <c r="J80" s="942"/>
      <c r="K80" s="942"/>
      <c r="L80" s="942"/>
      <c r="M80" s="942"/>
      <c r="N80" s="942"/>
      <c r="O80" s="942"/>
      <c r="P80" s="943"/>
      <c r="Q80" s="944">
        <v>78</v>
      </c>
      <c r="R80" s="895"/>
      <c r="S80" s="895"/>
      <c r="T80" s="895"/>
      <c r="U80" s="895"/>
      <c r="V80" s="895">
        <v>74</v>
      </c>
      <c r="W80" s="895"/>
      <c r="X80" s="895"/>
      <c r="Y80" s="895"/>
      <c r="Z80" s="895"/>
      <c r="AA80" s="895">
        <v>4</v>
      </c>
      <c r="AB80" s="895"/>
      <c r="AC80" s="895"/>
      <c r="AD80" s="895"/>
      <c r="AE80" s="895"/>
      <c r="AF80" s="895">
        <v>4</v>
      </c>
      <c r="AG80" s="895"/>
      <c r="AH80" s="895"/>
      <c r="AI80" s="895"/>
      <c r="AJ80" s="895"/>
      <c r="AK80" s="945">
        <v>0</v>
      </c>
      <c r="AL80" s="946"/>
      <c r="AM80" s="946"/>
      <c r="AN80" s="946"/>
      <c r="AO80" s="899"/>
      <c r="AP80" s="945">
        <v>0</v>
      </c>
      <c r="AQ80" s="946"/>
      <c r="AR80" s="946"/>
      <c r="AS80" s="946"/>
      <c r="AT80" s="899"/>
      <c r="AU80" s="945">
        <v>0</v>
      </c>
      <c r="AV80" s="946"/>
      <c r="AW80" s="946"/>
      <c r="AX80" s="946"/>
      <c r="AY80" s="899"/>
      <c r="AZ80" s="897" t="s">
        <v>588</v>
      </c>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41" t="s">
        <v>587</v>
      </c>
      <c r="C81" s="942"/>
      <c r="D81" s="942"/>
      <c r="E81" s="942"/>
      <c r="F81" s="942"/>
      <c r="G81" s="942"/>
      <c r="H81" s="942"/>
      <c r="I81" s="942"/>
      <c r="J81" s="942"/>
      <c r="K81" s="942"/>
      <c r="L81" s="942"/>
      <c r="M81" s="942"/>
      <c r="N81" s="942"/>
      <c r="O81" s="942"/>
      <c r="P81" s="943"/>
      <c r="Q81" s="944">
        <v>287333</v>
      </c>
      <c r="R81" s="895"/>
      <c r="S81" s="895"/>
      <c r="T81" s="895"/>
      <c r="U81" s="895"/>
      <c r="V81" s="895">
        <v>287319</v>
      </c>
      <c r="W81" s="895"/>
      <c r="X81" s="895"/>
      <c r="Y81" s="895"/>
      <c r="Z81" s="895"/>
      <c r="AA81" s="895">
        <v>13</v>
      </c>
      <c r="AB81" s="895"/>
      <c r="AC81" s="895"/>
      <c r="AD81" s="895"/>
      <c r="AE81" s="895"/>
      <c r="AF81" s="895">
        <v>13</v>
      </c>
      <c r="AG81" s="895"/>
      <c r="AH81" s="895"/>
      <c r="AI81" s="895"/>
      <c r="AJ81" s="895"/>
      <c r="AK81" s="945">
        <v>11126</v>
      </c>
      <c r="AL81" s="946"/>
      <c r="AM81" s="946"/>
      <c r="AN81" s="946"/>
      <c r="AO81" s="899"/>
      <c r="AP81" s="945">
        <v>0</v>
      </c>
      <c r="AQ81" s="946"/>
      <c r="AR81" s="946"/>
      <c r="AS81" s="946"/>
      <c r="AT81" s="899"/>
      <c r="AU81" s="945">
        <v>0</v>
      </c>
      <c r="AV81" s="946"/>
      <c r="AW81" s="946"/>
      <c r="AX81" s="946"/>
      <c r="AY81" s="899"/>
      <c r="AZ81" s="897" t="s">
        <v>594</v>
      </c>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41"/>
      <c r="C82" s="942"/>
      <c r="D82" s="942"/>
      <c r="E82" s="942"/>
      <c r="F82" s="942"/>
      <c r="G82" s="942"/>
      <c r="H82" s="942"/>
      <c r="I82" s="942"/>
      <c r="J82" s="942"/>
      <c r="K82" s="942"/>
      <c r="L82" s="942"/>
      <c r="M82" s="942"/>
      <c r="N82" s="942"/>
      <c r="O82" s="942"/>
      <c r="P82" s="943"/>
      <c r="Q82" s="944"/>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41"/>
      <c r="C83" s="942"/>
      <c r="D83" s="942"/>
      <c r="E83" s="942"/>
      <c r="F83" s="942"/>
      <c r="G83" s="942"/>
      <c r="H83" s="942"/>
      <c r="I83" s="942"/>
      <c r="J83" s="942"/>
      <c r="K83" s="942"/>
      <c r="L83" s="942"/>
      <c r="M83" s="942"/>
      <c r="N83" s="942"/>
      <c r="O83" s="942"/>
      <c r="P83" s="943"/>
      <c r="Q83" s="944"/>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41"/>
      <c r="C84" s="942"/>
      <c r="D84" s="942"/>
      <c r="E84" s="942"/>
      <c r="F84" s="942"/>
      <c r="G84" s="942"/>
      <c r="H84" s="942"/>
      <c r="I84" s="942"/>
      <c r="J84" s="942"/>
      <c r="K84" s="942"/>
      <c r="L84" s="942"/>
      <c r="M84" s="942"/>
      <c r="N84" s="942"/>
      <c r="O84" s="942"/>
      <c r="P84" s="943"/>
      <c r="Q84" s="944"/>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41"/>
      <c r="C85" s="942"/>
      <c r="D85" s="942"/>
      <c r="E85" s="942"/>
      <c r="F85" s="942"/>
      <c r="G85" s="942"/>
      <c r="H85" s="942"/>
      <c r="I85" s="942"/>
      <c r="J85" s="942"/>
      <c r="K85" s="942"/>
      <c r="L85" s="942"/>
      <c r="M85" s="942"/>
      <c r="N85" s="942"/>
      <c r="O85" s="942"/>
      <c r="P85" s="943"/>
      <c r="Q85" s="944"/>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41"/>
      <c r="C86" s="942"/>
      <c r="D86" s="942"/>
      <c r="E86" s="942"/>
      <c r="F86" s="942"/>
      <c r="G86" s="942"/>
      <c r="H86" s="942"/>
      <c r="I86" s="942"/>
      <c r="J86" s="942"/>
      <c r="K86" s="942"/>
      <c r="L86" s="942"/>
      <c r="M86" s="942"/>
      <c r="N86" s="942"/>
      <c r="O86" s="942"/>
      <c r="P86" s="943"/>
      <c r="Q86" s="944"/>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397</v>
      </c>
      <c r="B88" s="854" t="s">
        <v>426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2108</v>
      </c>
      <c r="AG88" s="909"/>
      <c r="AH88" s="909"/>
      <c r="AI88" s="909"/>
      <c r="AJ88" s="909"/>
      <c r="AK88" s="906"/>
      <c r="AL88" s="906"/>
      <c r="AM88" s="906"/>
      <c r="AN88" s="906"/>
      <c r="AO88" s="906"/>
      <c r="AP88" s="909">
        <v>829</v>
      </c>
      <c r="AQ88" s="909"/>
      <c r="AR88" s="909"/>
      <c r="AS88" s="909"/>
      <c r="AT88" s="909"/>
      <c r="AU88" s="909">
        <v>134</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54" t="s">
        <v>427</v>
      </c>
      <c r="BS102" s="855"/>
      <c r="BT102" s="855"/>
      <c r="BU102" s="855"/>
      <c r="BV102" s="855"/>
      <c r="BW102" s="855"/>
      <c r="BX102" s="855"/>
      <c r="BY102" s="855"/>
      <c r="BZ102" s="855"/>
      <c r="CA102" s="855"/>
      <c r="CB102" s="855"/>
      <c r="CC102" s="855"/>
      <c r="CD102" s="855"/>
      <c r="CE102" s="855"/>
      <c r="CF102" s="855"/>
      <c r="CG102" s="856"/>
      <c r="CH102" s="955"/>
      <c r="CI102" s="956"/>
      <c r="CJ102" s="956"/>
      <c r="CK102" s="956"/>
      <c r="CL102" s="957"/>
      <c r="CM102" s="955"/>
      <c r="CN102" s="956"/>
      <c r="CO102" s="956"/>
      <c r="CP102" s="956"/>
      <c r="CQ102" s="957"/>
      <c r="CR102" s="958">
        <v>213</v>
      </c>
      <c r="CS102" s="917"/>
      <c r="CT102" s="917"/>
      <c r="CU102" s="917"/>
      <c r="CV102" s="959"/>
      <c r="CW102" s="958">
        <v>18</v>
      </c>
      <c r="CX102" s="917"/>
      <c r="CY102" s="917"/>
      <c r="CZ102" s="917"/>
      <c r="DA102" s="959"/>
      <c r="DB102" s="958"/>
      <c r="DC102" s="917"/>
      <c r="DD102" s="917"/>
      <c r="DE102" s="917"/>
      <c r="DF102" s="959"/>
      <c r="DG102" s="958"/>
      <c r="DH102" s="917"/>
      <c r="DI102" s="917"/>
      <c r="DJ102" s="917"/>
      <c r="DK102" s="959"/>
      <c r="DL102" s="958"/>
      <c r="DM102" s="917"/>
      <c r="DN102" s="917"/>
      <c r="DO102" s="917"/>
      <c r="DP102" s="959"/>
      <c r="DQ102" s="958"/>
      <c r="DR102" s="917"/>
      <c r="DS102" s="917"/>
      <c r="DT102" s="917"/>
      <c r="DU102" s="959"/>
      <c r="DV102" s="854"/>
      <c r="DW102" s="855"/>
      <c r="DX102" s="855"/>
      <c r="DY102" s="855"/>
      <c r="DZ102" s="98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3" t="s">
        <v>428</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4" t="s">
        <v>429</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5" t="s">
        <v>432</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433</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15">
      <c r="A109" s="980" t="s">
        <v>434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435</v>
      </c>
      <c r="AB109" s="961"/>
      <c r="AC109" s="961"/>
      <c r="AD109" s="961"/>
      <c r="AE109" s="962"/>
      <c r="AF109" s="960" t="s">
        <v>436</v>
      </c>
      <c r="AG109" s="961"/>
      <c r="AH109" s="961"/>
      <c r="AI109" s="961"/>
      <c r="AJ109" s="962"/>
      <c r="AK109" s="960" t="s">
        <v>310</v>
      </c>
      <c r="AL109" s="961"/>
      <c r="AM109" s="961"/>
      <c r="AN109" s="961"/>
      <c r="AO109" s="962"/>
      <c r="AP109" s="960" t="s">
        <v>437</v>
      </c>
      <c r="AQ109" s="961"/>
      <c r="AR109" s="961"/>
      <c r="AS109" s="961"/>
      <c r="AT109" s="963"/>
      <c r="AU109" s="980" t="s">
        <v>434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435</v>
      </c>
      <c r="BR109" s="961"/>
      <c r="BS109" s="961"/>
      <c r="BT109" s="961"/>
      <c r="BU109" s="962"/>
      <c r="BV109" s="960" t="s">
        <v>436</v>
      </c>
      <c r="BW109" s="961"/>
      <c r="BX109" s="961"/>
      <c r="BY109" s="961"/>
      <c r="BZ109" s="962"/>
      <c r="CA109" s="960" t="s">
        <v>310</v>
      </c>
      <c r="CB109" s="961"/>
      <c r="CC109" s="961"/>
      <c r="CD109" s="961"/>
      <c r="CE109" s="962"/>
      <c r="CF109" s="981" t="s">
        <v>437</v>
      </c>
      <c r="CG109" s="981"/>
      <c r="CH109" s="981"/>
      <c r="CI109" s="981"/>
      <c r="CJ109" s="981"/>
      <c r="CK109" s="960" t="s">
        <v>438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435</v>
      </c>
      <c r="DH109" s="961"/>
      <c r="DI109" s="961"/>
      <c r="DJ109" s="961"/>
      <c r="DK109" s="962"/>
      <c r="DL109" s="960" t="s">
        <v>436</v>
      </c>
      <c r="DM109" s="961"/>
      <c r="DN109" s="961"/>
      <c r="DO109" s="961"/>
      <c r="DP109" s="962"/>
      <c r="DQ109" s="960" t="s">
        <v>310</v>
      </c>
      <c r="DR109" s="961"/>
      <c r="DS109" s="961"/>
      <c r="DT109" s="961"/>
      <c r="DU109" s="962"/>
      <c r="DV109" s="960" t="s">
        <v>437</v>
      </c>
      <c r="DW109" s="961"/>
      <c r="DX109" s="961"/>
      <c r="DY109" s="961"/>
      <c r="DZ109" s="963"/>
    </row>
    <row r="110" spans="1:131" s="226" customFormat="1" ht="26.25" customHeight="1" x14ac:dyDescent="0.15">
      <c r="A110" s="964" t="s">
        <v>439</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346702</v>
      </c>
      <c r="AB110" s="968"/>
      <c r="AC110" s="968"/>
      <c r="AD110" s="968"/>
      <c r="AE110" s="969"/>
      <c r="AF110" s="970">
        <v>350786</v>
      </c>
      <c r="AG110" s="968"/>
      <c r="AH110" s="968"/>
      <c r="AI110" s="968"/>
      <c r="AJ110" s="969"/>
      <c r="AK110" s="970">
        <v>350299</v>
      </c>
      <c r="AL110" s="968"/>
      <c r="AM110" s="968"/>
      <c r="AN110" s="968"/>
      <c r="AO110" s="969"/>
      <c r="AP110" s="971">
        <v>12.2</v>
      </c>
      <c r="AQ110" s="972"/>
      <c r="AR110" s="972"/>
      <c r="AS110" s="972"/>
      <c r="AT110" s="973"/>
      <c r="AU110" s="974" t="s">
        <v>73</v>
      </c>
      <c r="AV110" s="975"/>
      <c r="AW110" s="975"/>
      <c r="AX110" s="975"/>
      <c r="AY110" s="975"/>
      <c r="AZ110" s="997" t="s">
        <v>440</v>
      </c>
      <c r="BA110" s="965"/>
      <c r="BB110" s="965"/>
      <c r="BC110" s="965"/>
      <c r="BD110" s="965"/>
      <c r="BE110" s="965"/>
      <c r="BF110" s="965"/>
      <c r="BG110" s="965"/>
      <c r="BH110" s="965"/>
      <c r="BI110" s="965"/>
      <c r="BJ110" s="965"/>
      <c r="BK110" s="965"/>
      <c r="BL110" s="965"/>
      <c r="BM110" s="965"/>
      <c r="BN110" s="965"/>
      <c r="BO110" s="965"/>
      <c r="BP110" s="966"/>
      <c r="BQ110" s="998">
        <v>3311548</v>
      </c>
      <c r="BR110" s="999"/>
      <c r="BS110" s="999"/>
      <c r="BT110" s="999"/>
      <c r="BU110" s="999"/>
      <c r="BV110" s="999">
        <v>3598206</v>
      </c>
      <c r="BW110" s="999"/>
      <c r="BX110" s="999"/>
      <c r="BY110" s="999"/>
      <c r="BZ110" s="999"/>
      <c r="CA110" s="999">
        <v>3755574</v>
      </c>
      <c r="CB110" s="999"/>
      <c r="CC110" s="999"/>
      <c r="CD110" s="999"/>
      <c r="CE110" s="999"/>
      <c r="CF110" s="1012">
        <v>131.1</v>
      </c>
      <c r="CG110" s="1013"/>
      <c r="CH110" s="1013"/>
      <c r="CI110" s="1013"/>
      <c r="CJ110" s="1013"/>
      <c r="CK110" s="1014" t="s">
        <v>441</v>
      </c>
      <c r="CL110" s="1015"/>
      <c r="CM110" s="997" t="s">
        <v>442</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148</v>
      </c>
      <c r="DH110" s="999"/>
      <c r="DI110" s="999"/>
      <c r="DJ110" s="999"/>
      <c r="DK110" s="999"/>
      <c r="DL110" s="999" t="s">
        <v>148</v>
      </c>
      <c r="DM110" s="999"/>
      <c r="DN110" s="999"/>
      <c r="DO110" s="999"/>
      <c r="DP110" s="999"/>
      <c r="DQ110" s="999" t="s">
        <v>148</v>
      </c>
      <c r="DR110" s="999"/>
      <c r="DS110" s="999"/>
      <c r="DT110" s="999"/>
      <c r="DU110" s="999"/>
      <c r="DV110" s="1000" t="s">
        <v>399</v>
      </c>
      <c r="DW110" s="1000"/>
      <c r="DX110" s="1000"/>
      <c r="DY110" s="1000"/>
      <c r="DZ110" s="1001"/>
    </row>
    <row r="111" spans="1:131" s="226" customFormat="1" ht="26.25" customHeight="1" x14ac:dyDescent="0.15">
      <c r="A111" s="1002" t="s">
        <v>443</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399</v>
      </c>
      <c r="AB111" s="1006"/>
      <c r="AC111" s="1006"/>
      <c r="AD111" s="1006"/>
      <c r="AE111" s="1007"/>
      <c r="AF111" s="1008" t="s">
        <v>399</v>
      </c>
      <c r="AG111" s="1006"/>
      <c r="AH111" s="1006"/>
      <c r="AI111" s="1006"/>
      <c r="AJ111" s="1007"/>
      <c r="AK111" s="1008" t="s">
        <v>148</v>
      </c>
      <c r="AL111" s="1006"/>
      <c r="AM111" s="1006"/>
      <c r="AN111" s="1006"/>
      <c r="AO111" s="1007"/>
      <c r="AP111" s="1009" t="s">
        <v>148</v>
      </c>
      <c r="AQ111" s="1010"/>
      <c r="AR111" s="1010"/>
      <c r="AS111" s="1010"/>
      <c r="AT111" s="1011"/>
      <c r="AU111" s="976"/>
      <c r="AV111" s="977"/>
      <c r="AW111" s="977"/>
      <c r="AX111" s="977"/>
      <c r="AY111" s="977"/>
      <c r="AZ111" s="990" t="s">
        <v>444</v>
      </c>
      <c r="BA111" s="991"/>
      <c r="BB111" s="991"/>
      <c r="BC111" s="991"/>
      <c r="BD111" s="991"/>
      <c r="BE111" s="991"/>
      <c r="BF111" s="991"/>
      <c r="BG111" s="991"/>
      <c r="BH111" s="991"/>
      <c r="BI111" s="991"/>
      <c r="BJ111" s="991"/>
      <c r="BK111" s="991"/>
      <c r="BL111" s="991"/>
      <c r="BM111" s="991"/>
      <c r="BN111" s="991"/>
      <c r="BO111" s="991"/>
      <c r="BP111" s="992"/>
      <c r="BQ111" s="993">
        <v>86117</v>
      </c>
      <c r="BR111" s="994"/>
      <c r="BS111" s="994"/>
      <c r="BT111" s="994"/>
      <c r="BU111" s="994"/>
      <c r="BV111" s="994">
        <v>80493</v>
      </c>
      <c r="BW111" s="994"/>
      <c r="BX111" s="994"/>
      <c r="BY111" s="994"/>
      <c r="BZ111" s="994"/>
      <c r="CA111" s="994">
        <v>79893</v>
      </c>
      <c r="CB111" s="994"/>
      <c r="CC111" s="994"/>
      <c r="CD111" s="994"/>
      <c r="CE111" s="994"/>
      <c r="CF111" s="988">
        <v>2.8</v>
      </c>
      <c r="CG111" s="989"/>
      <c r="CH111" s="989"/>
      <c r="CI111" s="989"/>
      <c r="CJ111" s="989"/>
      <c r="CK111" s="1016"/>
      <c r="CL111" s="1017"/>
      <c r="CM111" s="990" t="s">
        <v>445</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148</v>
      </c>
      <c r="DH111" s="994"/>
      <c r="DI111" s="994"/>
      <c r="DJ111" s="994"/>
      <c r="DK111" s="994"/>
      <c r="DL111" s="994" t="s">
        <v>399</v>
      </c>
      <c r="DM111" s="994"/>
      <c r="DN111" s="994"/>
      <c r="DO111" s="994"/>
      <c r="DP111" s="994"/>
      <c r="DQ111" s="994" t="s">
        <v>148</v>
      </c>
      <c r="DR111" s="994"/>
      <c r="DS111" s="994"/>
      <c r="DT111" s="994"/>
      <c r="DU111" s="994"/>
      <c r="DV111" s="995" t="s">
        <v>148</v>
      </c>
      <c r="DW111" s="995"/>
      <c r="DX111" s="995"/>
      <c r="DY111" s="995"/>
      <c r="DZ111" s="996"/>
    </row>
    <row r="112" spans="1:131" s="226" customFormat="1" ht="26.25" customHeight="1" x14ac:dyDescent="0.15">
      <c r="A112" s="1020" t="s">
        <v>446</v>
      </c>
      <c r="B112" s="1021"/>
      <c r="C112" s="991" t="s">
        <v>447</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399</v>
      </c>
      <c r="AB112" s="1027"/>
      <c r="AC112" s="1027"/>
      <c r="AD112" s="1027"/>
      <c r="AE112" s="1028"/>
      <c r="AF112" s="1029" t="s">
        <v>148</v>
      </c>
      <c r="AG112" s="1027"/>
      <c r="AH112" s="1027"/>
      <c r="AI112" s="1027"/>
      <c r="AJ112" s="1028"/>
      <c r="AK112" s="1029" t="s">
        <v>148</v>
      </c>
      <c r="AL112" s="1027"/>
      <c r="AM112" s="1027"/>
      <c r="AN112" s="1027"/>
      <c r="AO112" s="1028"/>
      <c r="AP112" s="1030" t="s">
        <v>148</v>
      </c>
      <c r="AQ112" s="1031"/>
      <c r="AR112" s="1031"/>
      <c r="AS112" s="1031"/>
      <c r="AT112" s="1032"/>
      <c r="AU112" s="976"/>
      <c r="AV112" s="977"/>
      <c r="AW112" s="977"/>
      <c r="AX112" s="977"/>
      <c r="AY112" s="977"/>
      <c r="AZ112" s="990" t="s">
        <v>448</v>
      </c>
      <c r="BA112" s="991"/>
      <c r="BB112" s="991"/>
      <c r="BC112" s="991"/>
      <c r="BD112" s="991"/>
      <c r="BE112" s="991"/>
      <c r="BF112" s="991"/>
      <c r="BG112" s="991"/>
      <c r="BH112" s="991"/>
      <c r="BI112" s="991"/>
      <c r="BJ112" s="991"/>
      <c r="BK112" s="991"/>
      <c r="BL112" s="991"/>
      <c r="BM112" s="991"/>
      <c r="BN112" s="991"/>
      <c r="BO112" s="991"/>
      <c r="BP112" s="992"/>
      <c r="BQ112" s="993">
        <v>2884123</v>
      </c>
      <c r="BR112" s="994"/>
      <c r="BS112" s="994"/>
      <c r="BT112" s="994"/>
      <c r="BU112" s="994"/>
      <c r="BV112" s="994">
        <v>2940535</v>
      </c>
      <c r="BW112" s="994"/>
      <c r="BX112" s="994"/>
      <c r="BY112" s="994"/>
      <c r="BZ112" s="994"/>
      <c r="CA112" s="994">
        <v>2844614</v>
      </c>
      <c r="CB112" s="994"/>
      <c r="CC112" s="994"/>
      <c r="CD112" s="994"/>
      <c r="CE112" s="994"/>
      <c r="CF112" s="988">
        <v>99.3</v>
      </c>
      <c r="CG112" s="989"/>
      <c r="CH112" s="989"/>
      <c r="CI112" s="989"/>
      <c r="CJ112" s="989"/>
      <c r="CK112" s="1016"/>
      <c r="CL112" s="1017"/>
      <c r="CM112" s="990" t="s">
        <v>449</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148</v>
      </c>
      <c r="DH112" s="994"/>
      <c r="DI112" s="994"/>
      <c r="DJ112" s="994"/>
      <c r="DK112" s="994"/>
      <c r="DL112" s="994" t="s">
        <v>148</v>
      </c>
      <c r="DM112" s="994"/>
      <c r="DN112" s="994"/>
      <c r="DO112" s="994"/>
      <c r="DP112" s="994"/>
      <c r="DQ112" s="994" t="s">
        <v>148</v>
      </c>
      <c r="DR112" s="994"/>
      <c r="DS112" s="994"/>
      <c r="DT112" s="994"/>
      <c r="DU112" s="994"/>
      <c r="DV112" s="995" t="s">
        <v>148</v>
      </c>
      <c r="DW112" s="995"/>
      <c r="DX112" s="995"/>
      <c r="DY112" s="995"/>
      <c r="DZ112" s="996"/>
    </row>
    <row r="113" spans="1:130" s="226" customFormat="1" ht="26.25" customHeight="1" x14ac:dyDescent="0.15">
      <c r="A113" s="1022"/>
      <c r="B113" s="1023"/>
      <c r="C113" s="991" t="s">
        <v>450</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179277</v>
      </c>
      <c r="AB113" s="1006"/>
      <c r="AC113" s="1006"/>
      <c r="AD113" s="1006"/>
      <c r="AE113" s="1007"/>
      <c r="AF113" s="1008">
        <v>190180</v>
      </c>
      <c r="AG113" s="1006"/>
      <c r="AH113" s="1006"/>
      <c r="AI113" s="1006"/>
      <c r="AJ113" s="1007"/>
      <c r="AK113" s="1008">
        <v>178236</v>
      </c>
      <c r="AL113" s="1006"/>
      <c r="AM113" s="1006"/>
      <c r="AN113" s="1006"/>
      <c r="AO113" s="1007"/>
      <c r="AP113" s="1009">
        <v>6.2</v>
      </c>
      <c r="AQ113" s="1010"/>
      <c r="AR113" s="1010"/>
      <c r="AS113" s="1010"/>
      <c r="AT113" s="1011"/>
      <c r="AU113" s="976"/>
      <c r="AV113" s="977"/>
      <c r="AW113" s="977"/>
      <c r="AX113" s="977"/>
      <c r="AY113" s="977"/>
      <c r="AZ113" s="990" t="s">
        <v>451</v>
      </c>
      <c r="BA113" s="991"/>
      <c r="BB113" s="991"/>
      <c r="BC113" s="991"/>
      <c r="BD113" s="991"/>
      <c r="BE113" s="991"/>
      <c r="BF113" s="991"/>
      <c r="BG113" s="991"/>
      <c r="BH113" s="991"/>
      <c r="BI113" s="991"/>
      <c r="BJ113" s="991"/>
      <c r="BK113" s="991"/>
      <c r="BL113" s="991"/>
      <c r="BM113" s="991"/>
      <c r="BN113" s="991"/>
      <c r="BO113" s="991"/>
      <c r="BP113" s="992"/>
      <c r="BQ113" s="993">
        <v>173131</v>
      </c>
      <c r="BR113" s="994"/>
      <c r="BS113" s="994"/>
      <c r="BT113" s="994"/>
      <c r="BU113" s="994"/>
      <c r="BV113" s="994">
        <v>158527</v>
      </c>
      <c r="BW113" s="994"/>
      <c r="BX113" s="994"/>
      <c r="BY113" s="994"/>
      <c r="BZ113" s="994"/>
      <c r="CA113" s="994">
        <v>134000</v>
      </c>
      <c r="CB113" s="994"/>
      <c r="CC113" s="994"/>
      <c r="CD113" s="994"/>
      <c r="CE113" s="994"/>
      <c r="CF113" s="988">
        <v>4.7</v>
      </c>
      <c r="CG113" s="989"/>
      <c r="CH113" s="989"/>
      <c r="CI113" s="989"/>
      <c r="CJ113" s="989"/>
      <c r="CK113" s="1016"/>
      <c r="CL113" s="1017"/>
      <c r="CM113" s="990" t="s">
        <v>452</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399</v>
      </c>
      <c r="DH113" s="1027"/>
      <c r="DI113" s="1027"/>
      <c r="DJ113" s="1027"/>
      <c r="DK113" s="1028"/>
      <c r="DL113" s="1029" t="s">
        <v>148</v>
      </c>
      <c r="DM113" s="1027"/>
      <c r="DN113" s="1027"/>
      <c r="DO113" s="1027"/>
      <c r="DP113" s="1028"/>
      <c r="DQ113" s="1029" t="s">
        <v>148</v>
      </c>
      <c r="DR113" s="1027"/>
      <c r="DS113" s="1027"/>
      <c r="DT113" s="1027"/>
      <c r="DU113" s="1028"/>
      <c r="DV113" s="1030" t="s">
        <v>148</v>
      </c>
      <c r="DW113" s="1031"/>
      <c r="DX113" s="1031"/>
      <c r="DY113" s="1031"/>
      <c r="DZ113" s="1032"/>
    </row>
    <row r="114" spans="1:130" s="226" customFormat="1" ht="26.25" customHeight="1" x14ac:dyDescent="0.15">
      <c r="A114" s="1022"/>
      <c r="B114" s="1023"/>
      <c r="C114" s="991" t="s">
        <v>453</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39764</v>
      </c>
      <c r="AB114" s="1027"/>
      <c r="AC114" s="1027"/>
      <c r="AD114" s="1027"/>
      <c r="AE114" s="1028"/>
      <c r="AF114" s="1029">
        <v>40968</v>
      </c>
      <c r="AG114" s="1027"/>
      <c r="AH114" s="1027"/>
      <c r="AI114" s="1027"/>
      <c r="AJ114" s="1028"/>
      <c r="AK114" s="1029">
        <v>44673</v>
      </c>
      <c r="AL114" s="1027"/>
      <c r="AM114" s="1027"/>
      <c r="AN114" s="1027"/>
      <c r="AO114" s="1028"/>
      <c r="AP114" s="1030">
        <v>1.6</v>
      </c>
      <c r="AQ114" s="1031"/>
      <c r="AR114" s="1031"/>
      <c r="AS114" s="1031"/>
      <c r="AT114" s="1032"/>
      <c r="AU114" s="976"/>
      <c r="AV114" s="977"/>
      <c r="AW114" s="977"/>
      <c r="AX114" s="977"/>
      <c r="AY114" s="977"/>
      <c r="AZ114" s="990" t="s">
        <v>454</v>
      </c>
      <c r="BA114" s="991"/>
      <c r="BB114" s="991"/>
      <c r="BC114" s="991"/>
      <c r="BD114" s="991"/>
      <c r="BE114" s="991"/>
      <c r="BF114" s="991"/>
      <c r="BG114" s="991"/>
      <c r="BH114" s="991"/>
      <c r="BI114" s="991"/>
      <c r="BJ114" s="991"/>
      <c r="BK114" s="991"/>
      <c r="BL114" s="991"/>
      <c r="BM114" s="991"/>
      <c r="BN114" s="991"/>
      <c r="BO114" s="991"/>
      <c r="BP114" s="992"/>
      <c r="BQ114" s="993">
        <v>136363</v>
      </c>
      <c r="BR114" s="994"/>
      <c r="BS114" s="994"/>
      <c r="BT114" s="994"/>
      <c r="BU114" s="994"/>
      <c r="BV114" s="994">
        <v>120922</v>
      </c>
      <c r="BW114" s="994"/>
      <c r="BX114" s="994"/>
      <c r="BY114" s="994"/>
      <c r="BZ114" s="994"/>
      <c r="CA114" s="994">
        <v>114212</v>
      </c>
      <c r="CB114" s="994"/>
      <c r="CC114" s="994"/>
      <c r="CD114" s="994"/>
      <c r="CE114" s="994"/>
      <c r="CF114" s="988">
        <v>4</v>
      </c>
      <c r="CG114" s="989"/>
      <c r="CH114" s="989"/>
      <c r="CI114" s="989"/>
      <c r="CJ114" s="989"/>
      <c r="CK114" s="1016"/>
      <c r="CL114" s="1017"/>
      <c r="CM114" s="990" t="s">
        <v>455</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148</v>
      </c>
      <c r="DH114" s="1027"/>
      <c r="DI114" s="1027"/>
      <c r="DJ114" s="1027"/>
      <c r="DK114" s="1028"/>
      <c r="DL114" s="1029" t="s">
        <v>148</v>
      </c>
      <c r="DM114" s="1027"/>
      <c r="DN114" s="1027"/>
      <c r="DO114" s="1027"/>
      <c r="DP114" s="1028"/>
      <c r="DQ114" s="1029" t="s">
        <v>148</v>
      </c>
      <c r="DR114" s="1027"/>
      <c r="DS114" s="1027"/>
      <c r="DT114" s="1027"/>
      <c r="DU114" s="1028"/>
      <c r="DV114" s="1030" t="s">
        <v>148</v>
      </c>
      <c r="DW114" s="1031"/>
      <c r="DX114" s="1031"/>
      <c r="DY114" s="1031"/>
      <c r="DZ114" s="1032"/>
    </row>
    <row r="115" spans="1:130" s="226" customFormat="1" ht="26.25" customHeight="1" x14ac:dyDescent="0.15">
      <c r="A115" s="1022"/>
      <c r="B115" s="1023"/>
      <c r="C115" s="991" t="s">
        <v>456</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2440</v>
      </c>
      <c r="AB115" s="1006"/>
      <c r="AC115" s="1006"/>
      <c r="AD115" s="1006"/>
      <c r="AE115" s="1007"/>
      <c r="AF115" s="1008" t="s">
        <v>399</v>
      </c>
      <c r="AG115" s="1006"/>
      <c r="AH115" s="1006"/>
      <c r="AI115" s="1006"/>
      <c r="AJ115" s="1007"/>
      <c r="AK115" s="1008" t="s">
        <v>148</v>
      </c>
      <c r="AL115" s="1006"/>
      <c r="AM115" s="1006"/>
      <c r="AN115" s="1006"/>
      <c r="AO115" s="1007"/>
      <c r="AP115" s="1009" t="s">
        <v>148</v>
      </c>
      <c r="AQ115" s="1010"/>
      <c r="AR115" s="1010"/>
      <c r="AS115" s="1010"/>
      <c r="AT115" s="1011"/>
      <c r="AU115" s="976"/>
      <c r="AV115" s="977"/>
      <c r="AW115" s="977"/>
      <c r="AX115" s="977"/>
      <c r="AY115" s="977"/>
      <c r="AZ115" s="990" t="s">
        <v>457</v>
      </c>
      <c r="BA115" s="991"/>
      <c r="BB115" s="991"/>
      <c r="BC115" s="991"/>
      <c r="BD115" s="991"/>
      <c r="BE115" s="991"/>
      <c r="BF115" s="991"/>
      <c r="BG115" s="991"/>
      <c r="BH115" s="991"/>
      <c r="BI115" s="991"/>
      <c r="BJ115" s="991"/>
      <c r="BK115" s="991"/>
      <c r="BL115" s="991"/>
      <c r="BM115" s="991"/>
      <c r="BN115" s="991"/>
      <c r="BO115" s="991"/>
      <c r="BP115" s="992"/>
      <c r="BQ115" s="993" t="s">
        <v>148</v>
      </c>
      <c r="BR115" s="994"/>
      <c r="BS115" s="994"/>
      <c r="BT115" s="994"/>
      <c r="BU115" s="994"/>
      <c r="BV115" s="994" t="s">
        <v>148</v>
      </c>
      <c r="BW115" s="994"/>
      <c r="BX115" s="994"/>
      <c r="BY115" s="994"/>
      <c r="BZ115" s="994"/>
      <c r="CA115" s="994" t="s">
        <v>148</v>
      </c>
      <c r="CB115" s="994"/>
      <c r="CC115" s="994"/>
      <c r="CD115" s="994"/>
      <c r="CE115" s="994"/>
      <c r="CF115" s="988" t="s">
        <v>148</v>
      </c>
      <c r="CG115" s="989"/>
      <c r="CH115" s="989"/>
      <c r="CI115" s="989"/>
      <c r="CJ115" s="989"/>
      <c r="CK115" s="1016"/>
      <c r="CL115" s="1017"/>
      <c r="CM115" s="990" t="s">
        <v>458</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v>55000</v>
      </c>
      <c r="DH115" s="1027"/>
      <c r="DI115" s="1027"/>
      <c r="DJ115" s="1027"/>
      <c r="DK115" s="1028"/>
      <c r="DL115" s="1029">
        <v>55000</v>
      </c>
      <c r="DM115" s="1027"/>
      <c r="DN115" s="1027"/>
      <c r="DO115" s="1027"/>
      <c r="DP115" s="1028"/>
      <c r="DQ115" s="1029">
        <v>55000</v>
      </c>
      <c r="DR115" s="1027"/>
      <c r="DS115" s="1027"/>
      <c r="DT115" s="1027"/>
      <c r="DU115" s="1028"/>
      <c r="DV115" s="1030">
        <v>1.9</v>
      </c>
      <c r="DW115" s="1031"/>
      <c r="DX115" s="1031"/>
      <c r="DY115" s="1031"/>
      <c r="DZ115" s="1032"/>
    </row>
    <row r="116" spans="1:130" s="226" customFormat="1" ht="26.25" customHeight="1" x14ac:dyDescent="0.15">
      <c r="A116" s="1024"/>
      <c r="B116" s="1025"/>
      <c r="C116" s="1033" t="s">
        <v>459</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399</v>
      </c>
      <c r="AB116" s="1027"/>
      <c r="AC116" s="1027"/>
      <c r="AD116" s="1027"/>
      <c r="AE116" s="1028"/>
      <c r="AF116" s="1029" t="s">
        <v>148</v>
      </c>
      <c r="AG116" s="1027"/>
      <c r="AH116" s="1027"/>
      <c r="AI116" s="1027"/>
      <c r="AJ116" s="1028"/>
      <c r="AK116" s="1029" t="s">
        <v>148</v>
      </c>
      <c r="AL116" s="1027"/>
      <c r="AM116" s="1027"/>
      <c r="AN116" s="1027"/>
      <c r="AO116" s="1028"/>
      <c r="AP116" s="1030" t="s">
        <v>148</v>
      </c>
      <c r="AQ116" s="1031"/>
      <c r="AR116" s="1031"/>
      <c r="AS116" s="1031"/>
      <c r="AT116" s="1032"/>
      <c r="AU116" s="976"/>
      <c r="AV116" s="977"/>
      <c r="AW116" s="977"/>
      <c r="AX116" s="977"/>
      <c r="AY116" s="977"/>
      <c r="AZ116" s="1035" t="s">
        <v>460</v>
      </c>
      <c r="BA116" s="1036"/>
      <c r="BB116" s="1036"/>
      <c r="BC116" s="1036"/>
      <c r="BD116" s="1036"/>
      <c r="BE116" s="1036"/>
      <c r="BF116" s="1036"/>
      <c r="BG116" s="1036"/>
      <c r="BH116" s="1036"/>
      <c r="BI116" s="1036"/>
      <c r="BJ116" s="1036"/>
      <c r="BK116" s="1036"/>
      <c r="BL116" s="1036"/>
      <c r="BM116" s="1036"/>
      <c r="BN116" s="1036"/>
      <c r="BO116" s="1036"/>
      <c r="BP116" s="1037"/>
      <c r="BQ116" s="993" t="s">
        <v>148</v>
      </c>
      <c r="BR116" s="994"/>
      <c r="BS116" s="994"/>
      <c r="BT116" s="994"/>
      <c r="BU116" s="994"/>
      <c r="BV116" s="994" t="s">
        <v>399</v>
      </c>
      <c r="BW116" s="994"/>
      <c r="BX116" s="994"/>
      <c r="BY116" s="994"/>
      <c r="BZ116" s="994"/>
      <c r="CA116" s="994" t="s">
        <v>148</v>
      </c>
      <c r="CB116" s="994"/>
      <c r="CC116" s="994"/>
      <c r="CD116" s="994"/>
      <c r="CE116" s="994"/>
      <c r="CF116" s="988" t="s">
        <v>148</v>
      </c>
      <c r="CG116" s="989"/>
      <c r="CH116" s="989"/>
      <c r="CI116" s="989"/>
      <c r="CJ116" s="989"/>
      <c r="CK116" s="1016"/>
      <c r="CL116" s="1017"/>
      <c r="CM116" s="990" t="s">
        <v>461</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148</v>
      </c>
      <c r="DH116" s="1027"/>
      <c r="DI116" s="1027"/>
      <c r="DJ116" s="1027"/>
      <c r="DK116" s="1028"/>
      <c r="DL116" s="1029" t="s">
        <v>148</v>
      </c>
      <c r="DM116" s="1027"/>
      <c r="DN116" s="1027"/>
      <c r="DO116" s="1027"/>
      <c r="DP116" s="1028"/>
      <c r="DQ116" s="1029" t="s">
        <v>148</v>
      </c>
      <c r="DR116" s="1027"/>
      <c r="DS116" s="1027"/>
      <c r="DT116" s="1027"/>
      <c r="DU116" s="1028"/>
      <c r="DV116" s="1030" t="s">
        <v>148</v>
      </c>
      <c r="DW116" s="1031"/>
      <c r="DX116" s="1031"/>
      <c r="DY116" s="1031"/>
      <c r="DZ116" s="1032"/>
    </row>
    <row r="117" spans="1:130" s="226" customFormat="1" ht="26.25" customHeight="1" x14ac:dyDescent="0.15">
      <c r="A117" s="98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462</v>
      </c>
      <c r="Z117" s="962"/>
      <c r="AA117" s="1046">
        <v>568183</v>
      </c>
      <c r="AB117" s="1047"/>
      <c r="AC117" s="1047"/>
      <c r="AD117" s="1047"/>
      <c r="AE117" s="1048"/>
      <c r="AF117" s="1049">
        <v>581934</v>
      </c>
      <c r="AG117" s="1047"/>
      <c r="AH117" s="1047"/>
      <c r="AI117" s="1047"/>
      <c r="AJ117" s="1048"/>
      <c r="AK117" s="1049">
        <v>573208</v>
      </c>
      <c r="AL117" s="1047"/>
      <c r="AM117" s="1047"/>
      <c r="AN117" s="1047"/>
      <c r="AO117" s="1048"/>
      <c r="AP117" s="1050"/>
      <c r="AQ117" s="1051"/>
      <c r="AR117" s="1051"/>
      <c r="AS117" s="1051"/>
      <c r="AT117" s="1052"/>
      <c r="AU117" s="976"/>
      <c r="AV117" s="977"/>
      <c r="AW117" s="977"/>
      <c r="AX117" s="977"/>
      <c r="AY117" s="977"/>
      <c r="AZ117" s="1042" t="s">
        <v>463</v>
      </c>
      <c r="BA117" s="1043"/>
      <c r="BB117" s="1043"/>
      <c r="BC117" s="1043"/>
      <c r="BD117" s="1043"/>
      <c r="BE117" s="1043"/>
      <c r="BF117" s="1043"/>
      <c r="BG117" s="1043"/>
      <c r="BH117" s="1043"/>
      <c r="BI117" s="1043"/>
      <c r="BJ117" s="1043"/>
      <c r="BK117" s="1043"/>
      <c r="BL117" s="1043"/>
      <c r="BM117" s="1043"/>
      <c r="BN117" s="1043"/>
      <c r="BO117" s="1043"/>
      <c r="BP117" s="1044"/>
      <c r="BQ117" s="993" t="s">
        <v>148</v>
      </c>
      <c r="BR117" s="994"/>
      <c r="BS117" s="994"/>
      <c r="BT117" s="994"/>
      <c r="BU117" s="994"/>
      <c r="BV117" s="994" t="s">
        <v>399</v>
      </c>
      <c r="BW117" s="994"/>
      <c r="BX117" s="994"/>
      <c r="BY117" s="994"/>
      <c r="BZ117" s="994"/>
      <c r="CA117" s="994" t="s">
        <v>148</v>
      </c>
      <c r="CB117" s="994"/>
      <c r="CC117" s="994"/>
      <c r="CD117" s="994"/>
      <c r="CE117" s="994"/>
      <c r="CF117" s="988" t="s">
        <v>148</v>
      </c>
      <c r="CG117" s="989"/>
      <c r="CH117" s="989"/>
      <c r="CI117" s="989"/>
      <c r="CJ117" s="989"/>
      <c r="CK117" s="1016"/>
      <c r="CL117" s="1017"/>
      <c r="CM117" s="990" t="s">
        <v>464</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399</v>
      </c>
      <c r="DH117" s="1027"/>
      <c r="DI117" s="1027"/>
      <c r="DJ117" s="1027"/>
      <c r="DK117" s="1028"/>
      <c r="DL117" s="1029" t="s">
        <v>148</v>
      </c>
      <c r="DM117" s="1027"/>
      <c r="DN117" s="1027"/>
      <c r="DO117" s="1027"/>
      <c r="DP117" s="1028"/>
      <c r="DQ117" s="1029" t="s">
        <v>148</v>
      </c>
      <c r="DR117" s="1027"/>
      <c r="DS117" s="1027"/>
      <c r="DT117" s="1027"/>
      <c r="DU117" s="1028"/>
      <c r="DV117" s="1030" t="s">
        <v>399</v>
      </c>
      <c r="DW117" s="1031"/>
      <c r="DX117" s="1031"/>
      <c r="DY117" s="1031"/>
      <c r="DZ117" s="1032"/>
    </row>
    <row r="118" spans="1:130" s="226" customFormat="1" ht="26.25" customHeight="1" x14ac:dyDescent="0.15">
      <c r="A118" s="980" t="s">
        <v>438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435</v>
      </c>
      <c r="AB118" s="961"/>
      <c r="AC118" s="961"/>
      <c r="AD118" s="961"/>
      <c r="AE118" s="962"/>
      <c r="AF118" s="960" t="s">
        <v>436</v>
      </c>
      <c r="AG118" s="961"/>
      <c r="AH118" s="961"/>
      <c r="AI118" s="961"/>
      <c r="AJ118" s="962"/>
      <c r="AK118" s="960" t="s">
        <v>310</v>
      </c>
      <c r="AL118" s="961"/>
      <c r="AM118" s="961"/>
      <c r="AN118" s="961"/>
      <c r="AO118" s="962"/>
      <c r="AP118" s="1038" t="s">
        <v>437</v>
      </c>
      <c r="AQ118" s="1039"/>
      <c r="AR118" s="1039"/>
      <c r="AS118" s="1039"/>
      <c r="AT118" s="1040"/>
      <c r="AU118" s="976"/>
      <c r="AV118" s="977"/>
      <c r="AW118" s="977"/>
      <c r="AX118" s="977"/>
      <c r="AY118" s="977"/>
      <c r="AZ118" s="1041" t="s">
        <v>465</v>
      </c>
      <c r="BA118" s="1033"/>
      <c r="BB118" s="1033"/>
      <c r="BC118" s="1033"/>
      <c r="BD118" s="1033"/>
      <c r="BE118" s="1033"/>
      <c r="BF118" s="1033"/>
      <c r="BG118" s="1033"/>
      <c r="BH118" s="1033"/>
      <c r="BI118" s="1033"/>
      <c r="BJ118" s="1033"/>
      <c r="BK118" s="1033"/>
      <c r="BL118" s="1033"/>
      <c r="BM118" s="1033"/>
      <c r="BN118" s="1033"/>
      <c r="BO118" s="1033"/>
      <c r="BP118" s="1034"/>
      <c r="BQ118" s="1067" t="s">
        <v>148</v>
      </c>
      <c r="BR118" s="1068"/>
      <c r="BS118" s="1068"/>
      <c r="BT118" s="1068"/>
      <c r="BU118" s="1068"/>
      <c r="BV118" s="1068" t="s">
        <v>399</v>
      </c>
      <c r="BW118" s="1068"/>
      <c r="BX118" s="1068"/>
      <c r="BY118" s="1068"/>
      <c r="BZ118" s="1068"/>
      <c r="CA118" s="1068" t="s">
        <v>148</v>
      </c>
      <c r="CB118" s="1068"/>
      <c r="CC118" s="1068"/>
      <c r="CD118" s="1068"/>
      <c r="CE118" s="1068"/>
      <c r="CF118" s="988" t="s">
        <v>148</v>
      </c>
      <c r="CG118" s="989"/>
      <c r="CH118" s="989"/>
      <c r="CI118" s="989"/>
      <c r="CJ118" s="989"/>
      <c r="CK118" s="1016"/>
      <c r="CL118" s="1017"/>
      <c r="CM118" s="990" t="s">
        <v>466</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148</v>
      </c>
      <c r="DH118" s="1027"/>
      <c r="DI118" s="1027"/>
      <c r="DJ118" s="1027"/>
      <c r="DK118" s="1028"/>
      <c r="DL118" s="1029" t="s">
        <v>148</v>
      </c>
      <c r="DM118" s="1027"/>
      <c r="DN118" s="1027"/>
      <c r="DO118" s="1027"/>
      <c r="DP118" s="1028"/>
      <c r="DQ118" s="1029" t="s">
        <v>148</v>
      </c>
      <c r="DR118" s="1027"/>
      <c r="DS118" s="1027"/>
      <c r="DT118" s="1027"/>
      <c r="DU118" s="1028"/>
      <c r="DV118" s="1030" t="s">
        <v>148</v>
      </c>
      <c r="DW118" s="1031"/>
      <c r="DX118" s="1031"/>
      <c r="DY118" s="1031"/>
      <c r="DZ118" s="1032"/>
    </row>
    <row r="119" spans="1:130" s="226" customFormat="1" ht="26.25" customHeight="1" x14ac:dyDescent="0.15">
      <c r="A119" s="1124" t="s">
        <v>441</v>
      </c>
      <c r="B119" s="1015"/>
      <c r="C119" s="997" t="s">
        <v>442</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148</v>
      </c>
      <c r="AB119" s="968"/>
      <c r="AC119" s="968"/>
      <c r="AD119" s="968"/>
      <c r="AE119" s="969"/>
      <c r="AF119" s="970" t="s">
        <v>399</v>
      </c>
      <c r="AG119" s="968"/>
      <c r="AH119" s="968"/>
      <c r="AI119" s="968"/>
      <c r="AJ119" s="969"/>
      <c r="AK119" s="970" t="s">
        <v>148</v>
      </c>
      <c r="AL119" s="968"/>
      <c r="AM119" s="968"/>
      <c r="AN119" s="968"/>
      <c r="AO119" s="969"/>
      <c r="AP119" s="971" t="s">
        <v>148</v>
      </c>
      <c r="AQ119" s="972"/>
      <c r="AR119" s="972"/>
      <c r="AS119" s="972"/>
      <c r="AT119" s="973"/>
      <c r="AU119" s="978"/>
      <c r="AV119" s="979"/>
      <c r="AW119" s="979"/>
      <c r="AX119" s="979"/>
      <c r="AY119" s="979"/>
      <c r="AZ119" s="247" t="s">
        <v>191</v>
      </c>
      <c r="BA119" s="247"/>
      <c r="BB119" s="247"/>
      <c r="BC119" s="247"/>
      <c r="BD119" s="247"/>
      <c r="BE119" s="247"/>
      <c r="BF119" s="247"/>
      <c r="BG119" s="247"/>
      <c r="BH119" s="247"/>
      <c r="BI119" s="247"/>
      <c r="BJ119" s="247"/>
      <c r="BK119" s="247"/>
      <c r="BL119" s="247"/>
      <c r="BM119" s="247"/>
      <c r="BN119" s="247"/>
      <c r="BO119" s="1045" t="s">
        <v>467</v>
      </c>
      <c r="BP119" s="1073"/>
      <c r="BQ119" s="1067">
        <v>6591282</v>
      </c>
      <c r="BR119" s="1068"/>
      <c r="BS119" s="1068"/>
      <c r="BT119" s="1068"/>
      <c r="BU119" s="1068"/>
      <c r="BV119" s="1068">
        <v>6898683</v>
      </c>
      <c r="BW119" s="1068"/>
      <c r="BX119" s="1068"/>
      <c r="BY119" s="1068"/>
      <c r="BZ119" s="1068"/>
      <c r="CA119" s="1068">
        <v>6928293</v>
      </c>
      <c r="CB119" s="1068"/>
      <c r="CC119" s="1068"/>
      <c r="CD119" s="1068"/>
      <c r="CE119" s="1068"/>
      <c r="CF119" s="1069"/>
      <c r="CG119" s="1070"/>
      <c r="CH119" s="1070"/>
      <c r="CI119" s="1070"/>
      <c r="CJ119" s="1071"/>
      <c r="CK119" s="1018"/>
      <c r="CL119" s="1019"/>
      <c r="CM119" s="1041" t="s">
        <v>468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v>31117</v>
      </c>
      <c r="DH119" s="1054"/>
      <c r="DI119" s="1054"/>
      <c r="DJ119" s="1054"/>
      <c r="DK119" s="1055"/>
      <c r="DL119" s="1053">
        <v>25493</v>
      </c>
      <c r="DM119" s="1054"/>
      <c r="DN119" s="1054"/>
      <c r="DO119" s="1054"/>
      <c r="DP119" s="1055"/>
      <c r="DQ119" s="1053">
        <v>24893</v>
      </c>
      <c r="DR119" s="1054"/>
      <c r="DS119" s="1054"/>
      <c r="DT119" s="1054"/>
      <c r="DU119" s="1055"/>
      <c r="DV119" s="1056">
        <v>0.9</v>
      </c>
      <c r="DW119" s="1057"/>
      <c r="DX119" s="1057"/>
      <c r="DY119" s="1057"/>
      <c r="DZ119" s="1058"/>
    </row>
    <row r="120" spans="1:130" s="226" customFormat="1" ht="26.25" customHeight="1" x14ac:dyDescent="0.15">
      <c r="A120" s="1125"/>
      <c r="B120" s="1017"/>
      <c r="C120" s="990" t="s">
        <v>445</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148</v>
      </c>
      <c r="AB120" s="1027"/>
      <c r="AC120" s="1027"/>
      <c r="AD120" s="1027"/>
      <c r="AE120" s="1028"/>
      <c r="AF120" s="1029" t="s">
        <v>148</v>
      </c>
      <c r="AG120" s="1027"/>
      <c r="AH120" s="1027"/>
      <c r="AI120" s="1027"/>
      <c r="AJ120" s="1028"/>
      <c r="AK120" s="1029" t="s">
        <v>148</v>
      </c>
      <c r="AL120" s="1027"/>
      <c r="AM120" s="1027"/>
      <c r="AN120" s="1027"/>
      <c r="AO120" s="1028"/>
      <c r="AP120" s="1030" t="s">
        <v>148</v>
      </c>
      <c r="AQ120" s="1031"/>
      <c r="AR120" s="1031"/>
      <c r="AS120" s="1031"/>
      <c r="AT120" s="1032"/>
      <c r="AU120" s="1059" t="s">
        <v>469</v>
      </c>
      <c r="AV120" s="1060"/>
      <c r="AW120" s="1060"/>
      <c r="AX120" s="1060"/>
      <c r="AY120" s="1061"/>
      <c r="AZ120" s="997" t="s">
        <v>470</v>
      </c>
      <c r="BA120" s="965"/>
      <c r="BB120" s="965"/>
      <c r="BC120" s="965"/>
      <c r="BD120" s="965"/>
      <c r="BE120" s="965"/>
      <c r="BF120" s="965"/>
      <c r="BG120" s="965"/>
      <c r="BH120" s="965"/>
      <c r="BI120" s="965"/>
      <c r="BJ120" s="965"/>
      <c r="BK120" s="965"/>
      <c r="BL120" s="965"/>
      <c r="BM120" s="965"/>
      <c r="BN120" s="965"/>
      <c r="BO120" s="965"/>
      <c r="BP120" s="966"/>
      <c r="BQ120" s="998">
        <v>3328089</v>
      </c>
      <c r="BR120" s="999"/>
      <c r="BS120" s="999"/>
      <c r="BT120" s="999"/>
      <c r="BU120" s="999"/>
      <c r="BV120" s="999">
        <v>3428815</v>
      </c>
      <c r="BW120" s="999"/>
      <c r="BX120" s="999"/>
      <c r="BY120" s="999"/>
      <c r="BZ120" s="999"/>
      <c r="CA120" s="999">
        <v>3788067</v>
      </c>
      <c r="CB120" s="999"/>
      <c r="CC120" s="999"/>
      <c r="CD120" s="999"/>
      <c r="CE120" s="999"/>
      <c r="CF120" s="1012">
        <v>132.19999999999999</v>
      </c>
      <c r="CG120" s="1013"/>
      <c r="CH120" s="1013"/>
      <c r="CI120" s="1013"/>
      <c r="CJ120" s="1013"/>
      <c r="CK120" s="1074" t="s">
        <v>471</v>
      </c>
      <c r="CL120" s="1075"/>
      <c r="CM120" s="1075"/>
      <c r="CN120" s="1075"/>
      <c r="CO120" s="1076"/>
      <c r="CP120" s="1082" t="s">
        <v>416</v>
      </c>
      <c r="CQ120" s="1083"/>
      <c r="CR120" s="1083"/>
      <c r="CS120" s="1083"/>
      <c r="CT120" s="1083"/>
      <c r="CU120" s="1083"/>
      <c r="CV120" s="1083"/>
      <c r="CW120" s="1083"/>
      <c r="CX120" s="1083"/>
      <c r="CY120" s="1083"/>
      <c r="CZ120" s="1083"/>
      <c r="DA120" s="1083"/>
      <c r="DB120" s="1083"/>
      <c r="DC120" s="1083"/>
      <c r="DD120" s="1083"/>
      <c r="DE120" s="1083"/>
      <c r="DF120" s="1084"/>
      <c r="DG120" s="998">
        <v>2884045</v>
      </c>
      <c r="DH120" s="999"/>
      <c r="DI120" s="999"/>
      <c r="DJ120" s="999"/>
      <c r="DK120" s="999"/>
      <c r="DL120" s="999">
        <v>2940493</v>
      </c>
      <c r="DM120" s="999"/>
      <c r="DN120" s="999"/>
      <c r="DO120" s="999"/>
      <c r="DP120" s="999"/>
      <c r="DQ120" s="999">
        <v>2844594</v>
      </c>
      <c r="DR120" s="999"/>
      <c r="DS120" s="999"/>
      <c r="DT120" s="999"/>
      <c r="DU120" s="999"/>
      <c r="DV120" s="1000">
        <v>99.3</v>
      </c>
      <c r="DW120" s="1000"/>
      <c r="DX120" s="1000"/>
      <c r="DY120" s="1000"/>
      <c r="DZ120" s="1001"/>
    </row>
    <row r="121" spans="1:130" s="226" customFormat="1" ht="26.25" customHeight="1" x14ac:dyDescent="0.15">
      <c r="A121" s="1125"/>
      <c r="B121" s="1017"/>
      <c r="C121" s="1042" t="s">
        <v>472</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399</v>
      </c>
      <c r="AB121" s="1027"/>
      <c r="AC121" s="1027"/>
      <c r="AD121" s="1027"/>
      <c r="AE121" s="1028"/>
      <c r="AF121" s="1029" t="s">
        <v>148</v>
      </c>
      <c r="AG121" s="1027"/>
      <c r="AH121" s="1027"/>
      <c r="AI121" s="1027"/>
      <c r="AJ121" s="1028"/>
      <c r="AK121" s="1029" t="s">
        <v>148</v>
      </c>
      <c r="AL121" s="1027"/>
      <c r="AM121" s="1027"/>
      <c r="AN121" s="1027"/>
      <c r="AO121" s="1028"/>
      <c r="AP121" s="1030" t="s">
        <v>148</v>
      </c>
      <c r="AQ121" s="1031"/>
      <c r="AR121" s="1031"/>
      <c r="AS121" s="1031"/>
      <c r="AT121" s="1032"/>
      <c r="AU121" s="1062"/>
      <c r="AV121" s="1063"/>
      <c r="AW121" s="1063"/>
      <c r="AX121" s="1063"/>
      <c r="AY121" s="1064"/>
      <c r="AZ121" s="990" t="s">
        <v>473</v>
      </c>
      <c r="BA121" s="991"/>
      <c r="BB121" s="991"/>
      <c r="BC121" s="991"/>
      <c r="BD121" s="991"/>
      <c r="BE121" s="991"/>
      <c r="BF121" s="991"/>
      <c r="BG121" s="991"/>
      <c r="BH121" s="991"/>
      <c r="BI121" s="991"/>
      <c r="BJ121" s="991"/>
      <c r="BK121" s="991"/>
      <c r="BL121" s="991"/>
      <c r="BM121" s="991"/>
      <c r="BN121" s="991"/>
      <c r="BO121" s="991"/>
      <c r="BP121" s="992"/>
      <c r="BQ121" s="993">
        <v>30609</v>
      </c>
      <c r="BR121" s="994"/>
      <c r="BS121" s="994"/>
      <c r="BT121" s="994"/>
      <c r="BU121" s="994"/>
      <c r="BV121" s="994">
        <v>24821</v>
      </c>
      <c r="BW121" s="994"/>
      <c r="BX121" s="994"/>
      <c r="BY121" s="994"/>
      <c r="BZ121" s="994"/>
      <c r="CA121" s="994">
        <v>19957</v>
      </c>
      <c r="CB121" s="994"/>
      <c r="CC121" s="994"/>
      <c r="CD121" s="994"/>
      <c r="CE121" s="994"/>
      <c r="CF121" s="988">
        <v>0.7</v>
      </c>
      <c r="CG121" s="989"/>
      <c r="CH121" s="989"/>
      <c r="CI121" s="989"/>
      <c r="CJ121" s="989"/>
      <c r="CK121" s="1077"/>
      <c r="CL121" s="1078"/>
      <c r="CM121" s="1078"/>
      <c r="CN121" s="1078"/>
      <c r="CO121" s="1079"/>
      <c r="CP121" s="1087" t="s">
        <v>414</v>
      </c>
      <c r="CQ121" s="1088"/>
      <c r="CR121" s="1088"/>
      <c r="CS121" s="1088"/>
      <c r="CT121" s="1088"/>
      <c r="CU121" s="1088"/>
      <c r="CV121" s="1088"/>
      <c r="CW121" s="1088"/>
      <c r="CX121" s="1088"/>
      <c r="CY121" s="1088"/>
      <c r="CZ121" s="1088"/>
      <c r="DA121" s="1088"/>
      <c r="DB121" s="1088"/>
      <c r="DC121" s="1088"/>
      <c r="DD121" s="1088"/>
      <c r="DE121" s="1088"/>
      <c r="DF121" s="1089"/>
      <c r="DG121" s="993">
        <v>78</v>
      </c>
      <c r="DH121" s="994"/>
      <c r="DI121" s="994"/>
      <c r="DJ121" s="994"/>
      <c r="DK121" s="994"/>
      <c r="DL121" s="994">
        <v>42</v>
      </c>
      <c r="DM121" s="994"/>
      <c r="DN121" s="994"/>
      <c r="DO121" s="994"/>
      <c r="DP121" s="994"/>
      <c r="DQ121" s="994">
        <v>20</v>
      </c>
      <c r="DR121" s="994"/>
      <c r="DS121" s="994"/>
      <c r="DT121" s="994"/>
      <c r="DU121" s="994"/>
      <c r="DV121" s="995">
        <v>0</v>
      </c>
      <c r="DW121" s="995"/>
      <c r="DX121" s="995"/>
      <c r="DY121" s="995"/>
      <c r="DZ121" s="996"/>
    </row>
    <row r="122" spans="1:130" s="226" customFormat="1" ht="26.25" customHeight="1" x14ac:dyDescent="0.15">
      <c r="A122" s="1125"/>
      <c r="B122" s="1017"/>
      <c r="C122" s="990" t="s">
        <v>455</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148</v>
      </c>
      <c r="AB122" s="1027"/>
      <c r="AC122" s="1027"/>
      <c r="AD122" s="1027"/>
      <c r="AE122" s="1028"/>
      <c r="AF122" s="1029" t="s">
        <v>148</v>
      </c>
      <c r="AG122" s="1027"/>
      <c r="AH122" s="1027"/>
      <c r="AI122" s="1027"/>
      <c r="AJ122" s="1028"/>
      <c r="AK122" s="1029" t="s">
        <v>148</v>
      </c>
      <c r="AL122" s="1027"/>
      <c r="AM122" s="1027"/>
      <c r="AN122" s="1027"/>
      <c r="AO122" s="1028"/>
      <c r="AP122" s="1030" t="s">
        <v>148</v>
      </c>
      <c r="AQ122" s="1031"/>
      <c r="AR122" s="1031"/>
      <c r="AS122" s="1031"/>
      <c r="AT122" s="1032"/>
      <c r="AU122" s="1062"/>
      <c r="AV122" s="1063"/>
      <c r="AW122" s="1063"/>
      <c r="AX122" s="1063"/>
      <c r="AY122" s="1064"/>
      <c r="AZ122" s="1041" t="s">
        <v>474</v>
      </c>
      <c r="BA122" s="1033"/>
      <c r="BB122" s="1033"/>
      <c r="BC122" s="1033"/>
      <c r="BD122" s="1033"/>
      <c r="BE122" s="1033"/>
      <c r="BF122" s="1033"/>
      <c r="BG122" s="1033"/>
      <c r="BH122" s="1033"/>
      <c r="BI122" s="1033"/>
      <c r="BJ122" s="1033"/>
      <c r="BK122" s="1033"/>
      <c r="BL122" s="1033"/>
      <c r="BM122" s="1033"/>
      <c r="BN122" s="1033"/>
      <c r="BO122" s="1033"/>
      <c r="BP122" s="1034"/>
      <c r="BQ122" s="1067">
        <v>4669998</v>
      </c>
      <c r="BR122" s="1068"/>
      <c r="BS122" s="1068"/>
      <c r="BT122" s="1068"/>
      <c r="BU122" s="1068"/>
      <c r="BV122" s="1068">
        <v>4830662</v>
      </c>
      <c r="BW122" s="1068"/>
      <c r="BX122" s="1068"/>
      <c r="BY122" s="1068"/>
      <c r="BZ122" s="1068"/>
      <c r="CA122" s="1068">
        <v>4809873</v>
      </c>
      <c r="CB122" s="1068"/>
      <c r="CC122" s="1068"/>
      <c r="CD122" s="1068"/>
      <c r="CE122" s="1068"/>
      <c r="CF122" s="1085">
        <v>167.9</v>
      </c>
      <c r="CG122" s="1086"/>
      <c r="CH122" s="1086"/>
      <c r="CI122" s="1086"/>
      <c r="CJ122" s="1086"/>
      <c r="CK122" s="1077"/>
      <c r="CL122" s="1078"/>
      <c r="CM122" s="1078"/>
      <c r="CN122" s="1078"/>
      <c r="CO122" s="1079"/>
      <c r="CP122" s="1087" t="s">
        <v>411</v>
      </c>
      <c r="CQ122" s="1088"/>
      <c r="CR122" s="1088"/>
      <c r="CS122" s="1088"/>
      <c r="CT122" s="1088"/>
      <c r="CU122" s="1088"/>
      <c r="CV122" s="1088"/>
      <c r="CW122" s="1088"/>
      <c r="CX122" s="1088"/>
      <c r="CY122" s="1088"/>
      <c r="CZ122" s="1088"/>
      <c r="DA122" s="1088"/>
      <c r="DB122" s="1088"/>
      <c r="DC122" s="1088"/>
      <c r="DD122" s="1088"/>
      <c r="DE122" s="1088"/>
      <c r="DF122" s="1089"/>
      <c r="DG122" s="993" t="s">
        <v>148</v>
      </c>
      <c r="DH122" s="994"/>
      <c r="DI122" s="994"/>
      <c r="DJ122" s="994"/>
      <c r="DK122" s="994"/>
      <c r="DL122" s="994" t="s">
        <v>148</v>
      </c>
      <c r="DM122" s="994"/>
      <c r="DN122" s="994"/>
      <c r="DO122" s="994"/>
      <c r="DP122" s="994"/>
      <c r="DQ122" s="994" t="s">
        <v>148</v>
      </c>
      <c r="DR122" s="994"/>
      <c r="DS122" s="994"/>
      <c r="DT122" s="994"/>
      <c r="DU122" s="994"/>
      <c r="DV122" s="995" t="s">
        <v>148</v>
      </c>
      <c r="DW122" s="995"/>
      <c r="DX122" s="995"/>
      <c r="DY122" s="995"/>
      <c r="DZ122" s="996"/>
    </row>
    <row r="123" spans="1:130" s="226" customFormat="1" ht="26.25" customHeight="1" x14ac:dyDescent="0.15">
      <c r="A123" s="1125"/>
      <c r="B123" s="1017"/>
      <c r="C123" s="990" t="s">
        <v>461</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148</v>
      </c>
      <c r="AB123" s="1027"/>
      <c r="AC123" s="1027"/>
      <c r="AD123" s="1027"/>
      <c r="AE123" s="1028"/>
      <c r="AF123" s="1029" t="s">
        <v>148</v>
      </c>
      <c r="AG123" s="1027"/>
      <c r="AH123" s="1027"/>
      <c r="AI123" s="1027"/>
      <c r="AJ123" s="1028"/>
      <c r="AK123" s="1029" t="s">
        <v>148</v>
      </c>
      <c r="AL123" s="1027"/>
      <c r="AM123" s="1027"/>
      <c r="AN123" s="1027"/>
      <c r="AO123" s="1028"/>
      <c r="AP123" s="1030" t="s">
        <v>148</v>
      </c>
      <c r="AQ123" s="1031"/>
      <c r="AR123" s="1031"/>
      <c r="AS123" s="1031"/>
      <c r="AT123" s="1032"/>
      <c r="AU123" s="1065"/>
      <c r="AV123" s="1066"/>
      <c r="AW123" s="1066"/>
      <c r="AX123" s="1066"/>
      <c r="AY123" s="1066"/>
      <c r="AZ123" s="247" t="s">
        <v>191</v>
      </c>
      <c r="BA123" s="247"/>
      <c r="BB123" s="247"/>
      <c r="BC123" s="247"/>
      <c r="BD123" s="247"/>
      <c r="BE123" s="247"/>
      <c r="BF123" s="247"/>
      <c r="BG123" s="247"/>
      <c r="BH123" s="247"/>
      <c r="BI123" s="247"/>
      <c r="BJ123" s="247"/>
      <c r="BK123" s="247"/>
      <c r="BL123" s="247"/>
      <c r="BM123" s="247"/>
      <c r="BN123" s="247"/>
      <c r="BO123" s="1045" t="s">
        <v>475</v>
      </c>
      <c r="BP123" s="1073"/>
      <c r="BQ123" s="1131">
        <v>8028696</v>
      </c>
      <c r="BR123" s="1132"/>
      <c r="BS123" s="1132"/>
      <c r="BT123" s="1132"/>
      <c r="BU123" s="1132"/>
      <c r="BV123" s="1132">
        <v>8284298</v>
      </c>
      <c r="BW123" s="1132"/>
      <c r="BX123" s="1132"/>
      <c r="BY123" s="1132"/>
      <c r="BZ123" s="1132"/>
      <c r="CA123" s="1132">
        <v>8617897</v>
      </c>
      <c r="CB123" s="1132"/>
      <c r="CC123" s="1132"/>
      <c r="CD123" s="1132"/>
      <c r="CE123" s="1132"/>
      <c r="CF123" s="1069"/>
      <c r="CG123" s="1070"/>
      <c r="CH123" s="1070"/>
      <c r="CI123" s="1070"/>
      <c r="CJ123" s="1071"/>
      <c r="CK123" s="1077"/>
      <c r="CL123" s="1078"/>
      <c r="CM123" s="1078"/>
      <c r="CN123" s="1078"/>
      <c r="CO123" s="1079"/>
      <c r="CP123" s="1087" t="s">
        <v>413</v>
      </c>
      <c r="CQ123" s="1088"/>
      <c r="CR123" s="1088"/>
      <c r="CS123" s="1088"/>
      <c r="CT123" s="1088"/>
      <c r="CU123" s="1088"/>
      <c r="CV123" s="1088"/>
      <c r="CW123" s="1088"/>
      <c r="CX123" s="1088"/>
      <c r="CY123" s="1088"/>
      <c r="CZ123" s="1088"/>
      <c r="DA123" s="1088"/>
      <c r="DB123" s="1088"/>
      <c r="DC123" s="1088"/>
      <c r="DD123" s="1088"/>
      <c r="DE123" s="1088"/>
      <c r="DF123" s="1089"/>
      <c r="DG123" s="1026" t="s">
        <v>399</v>
      </c>
      <c r="DH123" s="1027"/>
      <c r="DI123" s="1027"/>
      <c r="DJ123" s="1027"/>
      <c r="DK123" s="1028"/>
      <c r="DL123" s="1029" t="s">
        <v>399</v>
      </c>
      <c r="DM123" s="1027"/>
      <c r="DN123" s="1027"/>
      <c r="DO123" s="1027"/>
      <c r="DP123" s="1028"/>
      <c r="DQ123" s="1029" t="s">
        <v>399</v>
      </c>
      <c r="DR123" s="1027"/>
      <c r="DS123" s="1027"/>
      <c r="DT123" s="1027"/>
      <c r="DU123" s="1028"/>
      <c r="DV123" s="1030" t="s">
        <v>399</v>
      </c>
      <c r="DW123" s="1031"/>
      <c r="DX123" s="1031"/>
      <c r="DY123" s="1031"/>
      <c r="DZ123" s="1032"/>
    </row>
    <row r="124" spans="1:130" s="226" customFormat="1" ht="26.25" customHeight="1" thickBot="1" x14ac:dyDescent="0.2">
      <c r="A124" s="1125"/>
      <c r="B124" s="1017"/>
      <c r="C124" s="990" t="s">
        <v>464</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399</v>
      </c>
      <c r="AB124" s="1027"/>
      <c r="AC124" s="1027"/>
      <c r="AD124" s="1027"/>
      <c r="AE124" s="1028"/>
      <c r="AF124" s="1029" t="s">
        <v>399</v>
      </c>
      <c r="AG124" s="1027"/>
      <c r="AH124" s="1027"/>
      <c r="AI124" s="1027"/>
      <c r="AJ124" s="1028"/>
      <c r="AK124" s="1029" t="s">
        <v>148</v>
      </c>
      <c r="AL124" s="1027"/>
      <c r="AM124" s="1027"/>
      <c r="AN124" s="1027"/>
      <c r="AO124" s="1028"/>
      <c r="AP124" s="1030" t="s">
        <v>399</v>
      </c>
      <c r="AQ124" s="1031"/>
      <c r="AR124" s="1031"/>
      <c r="AS124" s="1031"/>
      <c r="AT124" s="1032"/>
      <c r="AU124" s="1127" t="s">
        <v>476</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t="s">
        <v>148</v>
      </c>
      <c r="BR124" s="1095"/>
      <c r="BS124" s="1095"/>
      <c r="BT124" s="1095"/>
      <c r="BU124" s="1095"/>
      <c r="BV124" s="1095" t="s">
        <v>148</v>
      </c>
      <c r="BW124" s="1095"/>
      <c r="BX124" s="1095"/>
      <c r="BY124" s="1095"/>
      <c r="BZ124" s="1095"/>
      <c r="CA124" s="1095" t="s">
        <v>399</v>
      </c>
      <c r="CB124" s="1095"/>
      <c r="CC124" s="1095"/>
      <c r="CD124" s="1095"/>
      <c r="CE124" s="1095"/>
      <c r="CF124" s="1096"/>
      <c r="CG124" s="1097"/>
      <c r="CH124" s="1097"/>
      <c r="CI124" s="1097"/>
      <c r="CJ124" s="1098"/>
      <c r="CK124" s="1080"/>
      <c r="CL124" s="1080"/>
      <c r="CM124" s="1080"/>
      <c r="CN124" s="1080"/>
      <c r="CO124" s="1081"/>
      <c r="CP124" s="1087" t="s">
        <v>477</v>
      </c>
      <c r="CQ124" s="1088"/>
      <c r="CR124" s="1088"/>
      <c r="CS124" s="1088"/>
      <c r="CT124" s="1088"/>
      <c r="CU124" s="1088"/>
      <c r="CV124" s="1088"/>
      <c r="CW124" s="1088"/>
      <c r="CX124" s="1088"/>
      <c r="CY124" s="1088"/>
      <c r="CZ124" s="1088"/>
      <c r="DA124" s="1088"/>
      <c r="DB124" s="1088"/>
      <c r="DC124" s="1088"/>
      <c r="DD124" s="1088"/>
      <c r="DE124" s="1088"/>
      <c r="DF124" s="1089"/>
      <c r="DG124" s="1072" t="s">
        <v>148</v>
      </c>
      <c r="DH124" s="1054"/>
      <c r="DI124" s="1054"/>
      <c r="DJ124" s="1054"/>
      <c r="DK124" s="1055"/>
      <c r="DL124" s="1053" t="s">
        <v>148</v>
      </c>
      <c r="DM124" s="1054"/>
      <c r="DN124" s="1054"/>
      <c r="DO124" s="1054"/>
      <c r="DP124" s="1055"/>
      <c r="DQ124" s="1053" t="s">
        <v>148</v>
      </c>
      <c r="DR124" s="1054"/>
      <c r="DS124" s="1054"/>
      <c r="DT124" s="1054"/>
      <c r="DU124" s="1055"/>
      <c r="DV124" s="1056" t="s">
        <v>148</v>
      </c>
      <c r="DW124" s="1057"/>
      <c r="DX124" s="1057"/>
      <c r="DY124" s="1057"/>
      <c r="DZ124" s="1058"/>
    </row>
    <row r="125" spans="1:130" s="226" customFormat="1" ht="26.25" customHeight="1" x14ac:dyDescent="0.15">
      <c r="A125" s="1125"/>
      <c r="B125" s="1017"/>
      <c r="C125" s="990" t="s">
        <v>466</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148</v>
      </c>
      <c r="AB125" s="1027"/>
      <c r="AC125" s="1027"/>
      <c r="AD125" s="1027"/>
      <c r="AE125" s="1028"/>
      <c r="AF125" s="1029" t="s">
        <v>148</v>
      </c>
      <c r="AG125" s="1027"/>
      <c r="AH125" s="1027"/>
      <c r="AI125" s="1027"/>
      <c r="AJ125" s="1028"/>
      <c r="AK125" s="1029" t="s">
        <v>148</v>
      </c>
      <c r="AL125" s="1027"/>
      <c r="AM125" s="1027"/>
      <c r="AN125" s="1027"/>
      <c r="AO125" s="1028"/>
      <c r="AP125" s="1030" t="s">
        <v>148</v>
      </c>
      <c r="AQ125" s="1031"/>
      <c r="AR125" s="1031"/>
      <c r="AS125" s="1031"/>
      <c r="AT125" s="103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0" t="s">
        <v>478</v>
      </c>
      <c r="CL125" s="1075"/>
      <c r="CM125" s="1075"/>
      <c r="CN125" s="1075"/>
      <c r="CO125" s="1076"/>
      <c r="CP125" s="997" t="s">
        <v>479</v>
      </c>
      <c r="CQ125" s="965"/>
      <c r="CR125" s="965"/>
      <c r="CS125" s="965"/>
      <c r="CT125" s="965"/>
      <c r="CU125" s="965"/>
      <c r="CV125" s="965"/>
      <c r="CW125" s="965"/>
      <c r="CX125" s="965"/>
      <c r="CY125" s="965"/>
      <c r="CZ125" s="965"/>
      <c r="DA125" s="965"/>
      <c r="DB125" s="965"/>
      <c r="DC125" s="965"/>
      <c r="DD125" s="965"/>
      <c r="DE125" s="965"/>
      <c r="DF125" s="966"/>
      <c r="DG125" s="998" t="s">
        <v>148</v>
      </c>
      <c r="DH125" s="999"/>
      <c r="DI125" s="999"/>
      <c r="DJ125" s="999"/>
      <c r="DK125" s="999"/>
      <c r="DL125" s="999" t="s">
        <v>148</v>
      </c>
      <c r="DM125" s="999"/>
      <c r="DN125" s="999"/>
      <c r="DO125" s="999"/>
      <c r="DP125" s="999"/>
      <c r="DQ125" s="999" t="s">
        <v>148</v>
      </c>
      <c r="DR125" s="999"/>
      <c r="DS125" s="999"/>
      <c r="DT125" s="999"/>
      <c r="DU125" s="999"/>
      <c r="DV125" s="1000" t="s">
        <v>148</v>
      </c>
      <c r="DW125" s="1000"/>
      <c r="DX125" s="1000"/>
      <c r="DY125" s="1000"/>
      <c r="DZ125" s="1001"/>
    </row>
    <row r="126" spans="1:130" s="226" customFormat="1" ht="26.25" customHeight="1" thickBot="1" x14ac:dyDescent="0.2">
      <c r="A126" s="1125"/>
      <c r="B126" s="1017"/>
      <c r="C126" s="990" t="s">
        <v>468</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148</v>
      </c>
      <c r="AB126" s="1027"/>
      <c r="AC126" s="1027"/>
      <c r="AD126" s="1027"/>
      <c r="AE126" s="1028"/>
      <c r="AF126" s="1029" t="s">
        <v>148</v>
      </c>
      <c r="AG126" s="1027"/>
      <c r="AH126" s="1027"/>
      <c r="AI126" s="1027"/>
      <c r="AJ126" s="1028"/>
      <c r="AK126" s="1029" t="s">
        <v>148</v>
      </c>
      <c r="AL126" s="1027"/>
      <c r="AM126" s="1027"/>
      <c r="AN126" s="1027"/>
      <c r="AO126" s="1028"/>
      <c r="AP126" s="1030" t="s">
        <v>148</v>
      </c>
      <c r="AQ126" s="1031"/>
      <c r="AR126" s="1031"/>
      <c r="AS126" s="1031"/>
      <c r="AT126" s="103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1"/>
      <c r="CL126" s="1078"/>
      <c r="CM126" s="1078"/>
      <c r="CN126" s="1078"/>
      <c r="CO126" s="1079"/>
      <c r="CP126" s="990" t="s">
        <v>480</v>
      </c>
      <c r="CQ126" s="991"/>
      <c r="CR126" s="991"/>
      <c r="CS126" s="991"/>
      <c r="CT126" s="991"/>
      <c r="CU126" s="991"/>
      <c r="CV126" s="991"/>
      <c r="CW126" s="991"/>
      <c r="CX126" s="991"/>
      <c r="CY126" s="991"/>
      <c r="CZ126" s="991"/>
      <c r="DA126" s="991"/>
      <c r="DB126" s="991"/>
      <c r="DC126" s="991"/>
      <c r="DD126" s="991"/>
      <c r="DE126" s="991"/>
      <c r="DF126" s="992"/>
      <c r="DG126" s="993" t="s">
        <v>148</v>
      </c>
      <c r="DH126" s="994"/>
      <c r="DI126" s="994"/>
      <c r="DJ126" s="994"/>
      <c r="DK126" s="994"/>
      <c r="DL126" s="994" t="s">
        <v>148</v>
      </c>
      <c r="DM126" s="994"/>
      <c r="DN126" s="994"/>
      <c r="DO126" s="994"/>
      <c r="DP126" s="994"/>
      <c r="DQ126" s="994" t="s">
        <v>148</v>
      </c>
      <c r="DR126" s="994"/>
      <c r="DS126" s="994"/>
      <c r="DT126" s="994"/>
      <c r="DU126" s="994"/>
      <c r="DV126" s="995" t="s">
        <v>148</v>
      </c>
      <c r="DW126" s="995"/>
      <c r="DX126" s="995"/>
      <c r="DY126" s="995"/>
      <c r="DZ126" s="996"/>
    </row>
    <row r="127" spans="1:130" s="226" customFormat="1" ht="26.25" customHeight="1" x14ac:dyDescent="0.15">
      <c r="A127" s="1126"/>
      <c r="B127" s="1019"/>
      <c r="C127" s="1041" t="s">
        <v>481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2440</v>
      </c>
      <c r="AB127" s="1027"/>
      <c r="AC127" s="1027"/>
      <c r="AD127" s="1027"/>
      <c r="AE127" s="1028"/>
      <c r="AF127" s="1029" t="s">
        <v>148</v>
      </c>
      <c r="AG127" s="1027"/>
      <c r="AH127" s="1027"/>
      <c r="AI127" s="1027"/>
      <c r="AJ127" s="1028"/>
      <c r="AK127" s="1029" t="s">
        <v>148</v>
      </c>
      <c r="AL127" s="1027"/>
      <c r="AM127" s="1027"/>
      <c r="AN127" s="1027"/>
      <c r="AO127" s="1028"/>
      <c r="AP127" s="1030" t="s">
        <v>148</v>
      </c>
      <c r="AQ127" s="1031"/>
      <c r="AR127" s="1031"/>
      <c r="AS127" s="1031"/>
      <c r="AT127" s="1032"/>
      <c r="AU127" s="228"/>
      <c r="AV127" s="228"/>
      <c r="AW127" s="228"/>
      <c r="AX127" s="1099" t="s">
        <v>482</v>
      </c>
      <c r="AY127" s="1100"/>
      <c r="AZ127" s="1100"/>
      <c r="BA127" s="1100"/>
      <c r="BB127" s="1100"/>
      <c r="BC127" s="1100"/>
      <c r="BD127" s="1100"/>
      <c r="BE127" s="1101"/>
      <c r="BF127" s="1102" t="s">
        <v>483</v>
      </c>
      <c r="BG127" s="1100"/>
      <c r="BH127" s="1100"/>
      <c r="BI127" s="1100"/>
      <c r="BJ127" s="1100"/>
      <c r="BK127" s="1100"/>
      <c r="BL127" s="1101"/>
      <c r="BM127" s="1102" t="s">
        <v>484</v>
      </c>
      <c r="BN127" s="1100"/>
      <c r="BO127" s="1100"/>
      <c r="BP127" s="1100"/>
      <c r="BQ127" s="1100"/>
      <c r="BR127" s="1100"/>
      <c r="BS127" s="1101"/>
      <c r="BT127" s="1102" t="s">
        <v>485</v>
      </c>
      <c r="BU127" s="1100"/>
      <c r="BV127" s="1100"/>
      <c r="BW127" s="1100"/>
      <c r="BX127" s="1100"/>
      <c r="BY127" s="1100"/>
      <c r="BZ127" s="1123"/>
      <c r="CA127" s="228"/>
      <c r="CB127" s="228"/>
      <c r="CC127" s="228"/>
      <c r="CD127" s="251"/>
      <c r="CE127" s="251"/>
      <c r="CF127" s="251"/>
      <c r="CG127" s="228"/>
      <c r="CH127" s="228"/>
      <c r="CI127" s="228"/>
      <c r="CJ127" s="250"/>
      <c r="CK127" s="1091"/>
      <c r="CL127" s="1078"/>
      <c r="CM127" s="1078"/>
      <c r="CN127" s="1078"/>
      <c r="CO127" s="1079"/>
      <c r="CP127" s="990" t="s">
        <v>486</v>
      </c>
      <c r="CQ127" s="991"/>
      <c r="CR127" s="991"/>
      <c r="CS127" s="991"/>
      <c r="CT127" s="991"/>
      <c r="CU127" s="991"/>
      <c r="CV127" s="991"/>
      <c r="CW127" s="991"/>
      <c r="CX127" s="991"/>
      <c r="CY127" s="991"/>
      <c r="CZ127" s="991"/>
      <c r="DA127" s="991"/>
      <c r="DB127" s="991"/>
      <c r="DC127" s="991"/>
      <c r="DD127" s="991"/>
      <c r="DE127" s="991"/>
      <c r="DF127" s="992"/>
      <c r="DG127" s="993" t="s">
        <v>148</v>
      </c>
      <c r="DH127" s="994"/>
      <c r="DI127" s="994"/>
      <c r="DJ127" s="994"/>
      <c r="DK127" s="994"/>
      <c r="DL127" s="994" t="s">
        <v>148</v>
      </c>
      <c r="DM127" s="994"/>
      <c r="DN127" s="994"/>
      <c r="DO127" s="994"/>
      <c r="DP127" s="994"/>
      <c r="DQ127" s="994" t="s">
        <v>148</v>
      </c>
      <c r="DR127" s="994"/>
      <c r="DS127" s="994"/>
      <c r="DT127" s="994"/>
      <c r="DU127" s="994"/>
      <c r="DV127" s="995" t="s">
        <v>148</v>
      </c>
      <c r="DW127" s="995"/>
      <c r="DX127" s="995"/>
      <c r="DY127" s="995"/>
      <c r="DZ127" s="996"/>
    </row>
    <row r="128" spans="1:130" s="226" customFormat="1" ht="26.25" customHeight="1" thickBot="1" x14ac:dyDescent="0.2">
      <c r="A128" s="1109" t="s">
        <v>487</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488</v>
      </c>
      <c r="X128" s="1111"/>
      <c r="Y128" s="1111"/>
      <c r="Z128" s="1112"/>
      <c r="AA128" s="1113" t="s">
        <v>148</v>
      </c>
      <c r="AB128" s="1114"/>
      <c r="AC128" s="1114"/>
      <c r="AD128" s="1114"/>
      <c r="AE128" s="1115"/>
      <c r="AF128" s="1116" t="s">
        <v>148</v>
      </c>
      <c r="AG128" s="1114"/>
      <c r="AH128" s="1114"/>
      <c r="AI128" s="1114"/>
      <c r="AJ128" s="1115"/>
      <c r="AK128" s="1116" t="s">
        <v>148</v>
      </c>
      <c r="AL128" s="1114"/>
      <c r="AM128" s="1114"/>
      <c r="AN128" s="1114"/>
      <c r="AO128" s="1115"/>
      <c r="AP128" s="1117"/>
      <c r="AQ128" s="1118"/>
      <c r="AR128" s="1118"/>
      <c r="AS128" s="1118"/>
      <c r="AT128" s="1119"/>
      <c r="AU128" s="228"/>
      <c r="AV128" s="228"/>
      <c r="AW128" s="228"/>
      <c r="AX128" s="964" t="s">
        <v>489</v>
      </c>
      <c r="AY128" s="965"/>
      <c r="AZ128" s="965"/>
      <c r="BA128" s="965"/>
      <c r="BB128" s="965"/>
      <c r="BC128" s="965"/>
      <c r="BD128" s="965"/>
      <c r="BE128" s="966"/>
      <c r="BF128" s="1120" t="s">
        <v>148</v>
      </c>
      <c r="BG128" s="1121"/>
      <c r="BH128" s="1121"/>
      <c r="BI128" s="1121"/>
      <c r="BJ128" s="1121"/>
      <c r="BK128" s="1121"/>
      <c r="BL128" s="1122"/>
      <c r="BM128" s="1120">
        <v>15</v>
      </c>
      <c r="BN128" s="1121"/>
      <c r="BO128" s="1121"/>
      <c r="BP128" s="1121"/>
      <c r="BQ128" s="1121"/>
      <c r="BR128" s="1121"/>
      <c r="BS128" s="1122"/>
      <c r="BT128" s="1120">
        <v>20</v>
      </c>
      <c r="BU128" s="1121"/>
      <c r="BV128" s="1121"/>
      <c r="BW128" s="1121"/>
      <c r="BX128" s="1121"/>
      <c r="BY128" s="1121"/>
      <c r="BZ128" s="1144"/>
      <c r="CA128" s="251"/>
      <c r="CB128" s="251"/>
      <c r="CC128" s="251"/>
      <c r="CD128" s="251"/>
      <c r="CE128" s="251"/>
      <c r="CF128" s="251"/>
      <c r="CG128" s="228"/>
      <c r="CH128" s="228"/>
      <c r="CI128" s="228"/>
      <c r="CJ128" s="250"/>
      <c r="CK128" s="1092"/>
      <c r="CL128" s="1093"/>
      <c r="CM128" s="1093"/>
      <c r="CN128" s="1093"/>
      <c r="CO128" s="1094"/>
      <c r="CP128" s="1103" t="s">
        <v>490</v>
      </c>
      <c r="CQ128" s="791"/>
      <c r="CR128" s="791"/>
      <c r="CS128" s="791"/>
      <c r="CT128" s="791"/>
      <c r="CU128" s="791"/>
      <c r="CV128" s="791"/>
      <c r="CW128" s="791"/>
      <c r="CX128" s="791"/>
      <c r="CY128" s="791"/>
      <c r="CZ128" s="791"/>
      <c r="DA128" s="791"/>
      <c r="DB128" s="791"/>
      <c r="DC128" s="791"/>
      <c r="DD128" s="791"/>
      <c r="DE128" s="791"/>
      <c r="DF128" s="1104"/>
      <c r="DG128" s="1105" t="s">
        <v>148</v>
      </c>
      <c r="DH128" s="1106"/>
      <c r="DI128" s="1106"/>
      <c r="DJ128" s="1106"/>
      <c r="DK128" s="1106"/>
      <c r="DL128" s="1106" t="s">
        <v>148</v>
      </c>
      <c r="DM128" s="1106"/>
      <c r="DN128" s="1106"/>
      <c r="DO128" s="1106"/>
      <c r="DP128" s="1106"/>
      <c r="DQ128" s="1106" t="s">
        <v>148</v>
      </c>
      <c r="DR128" s="1106"/>
      <c r="DS128" s="1106"/>
      <c r="DT128" s="1106"/>
      <c r="DU128" s="1106"/>
      <c r="DV128" s="1107" t="s">
        <v>148</v>
      </c>
      <c r="DW128" s="1107"/>
      <c r="DX128" s="1107"/>
      <c r="DY128" s="1107"/>
      <c r="DZ128" s="1108"/>
    </row>
    <row r="129" spans="1:131" s="226" customFormat="1" ht="26.25" customHeight="1" x14ac:dyDescent="0.15">
      <c r="A129" s="1002" t="s">
        <v>108</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491</v>
      </c>
      <c r="X129" s="1139"/>
      <c r="Y129" s="1139"/>
      <c r="Z129" s="1140"/>
      <c r="AA129" s="1026">
        <v>2922035</v>
      </c>
      <c r="AB129" s="1027"/>
      <c r="AC129" s="1027"/>
      <c r="AD129" s="1027"/>
      <c r="AE129" s="1028"/>
      <c r="AF129" s="1029">
        <v>3030226</v>
      </c>
      <c r="AG129" s="1027"/>
      <c r="AH129" s="1027"/>
      <c r="AI129" s="1027"/>
      <c r="AJ129" s="1028"/>
      <c r="AK129" s="1029">
        <v>3243899</v>
      </c>
      <c r="AL129" s="1027"/>
      <c r="AM129" s="1027"/>
      <c r="AN129" s="1027"/>
      <c r="AO129" s="1028"/>
      <c r="AP129" s="1141"/>
      <c r="AQ129" s="1142"/>
      <c r="AR129" s="1142"/>
      <c r="AS129" s="1142"/>
      <c r="AT129" s="1143"/>
      <c r="AU129" s="229"/>
      <c r="AV129" s="229"/>
      <c r="AW129" s="229"/>
      <c r="AX129" s="1133" t="s">
        <v>492</v>
      </c>
      <c r="AY129" s="991"/>
      <c r="AZ129" s="991"/>
      <c r="BA129" s="991"/>
      <c r="BB129" s="991"/>
      <c r="BC129" s="991"/>
      <c r="BD129" s="991"/>
      <c r="BE129" s="992"/>
      <c r="BF129" s="1134" t="s">
        <v>148</v>
      </c>
      <c r="BG129" s="1135"/>
      <c r="BH129" s="1135"/>
      <c r="BI129" s="1135"/>
      <c r="BJ129" s="1135"/>
      <c r="BK129" s="1135"/>
      <c r="BL129" s="1136"/>
      <c r="BM129" s="1134">
        <v>20</v>
      </c>
      <c r="BN129" s="1135"/>
      <c r="BO129" s="1135"/>
      <c r="BP129" s="1135"/>
      <c r="BQ129" s="1135"/>
      <c r="BR129" s="1135"/>
      <c r="BS129" s="1136"/>
      <c r="BT129" s="1134">
        <v>30</v>
      </c>
      <c r="BU129" s="1135"/>
      <c r="BV129" s="1135"/>
      <c r="BW129" s="1135"/>
      <c r="BX129" s="1135"/>
      <c r="BY129" s="1135"/>
      <c r="BZ129" s="11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2" t="s">
        <v>493</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494</v>
      </c>
      <c r="X130" s="1139"/>
      <c r="Y130" s="1139"/>
      <c r="Z130" s="1140"/>
      <c r="AA130" s="1026">
        <v>377382</v>
      </c>
      <c r="AB130" s="1027"/>
      <c r="AC130" s="1027"/>
      <c r="AD130" s="1027"/>
      <c r="AE130" s="1028"/>
      <c r="AF130" s="1029">
        <v>378181</v>
      </c>
      <c r="AG130" s="1027"/>
      <c r="AH130" s="1027"/>
      <c r="AI130" s="1027"/>
      <c r="AJ130" s="1028"/>
      <c r="AK130" s="1029">
        <v>379090</v>
      </c>
      <c r="AL130" s="1027"/>
      <c r="AM130" s="1027"/>
      <c r="AN130" s="1027"/>
      <c r="AO130" s="1028"/>
      <c r="AP130" s="1141"/>
      <c r="AQ130" s="1142"/>
      <c r="AR130" s="1142"/>
      <c r="AS130" s="1142"/>
      <c r="AT130" s="1143"/>
      <c r="AU130" s="229"/>
      <c r="AV130" s="229"/>
      <c r="AW130" s="229"/>
      <c r="AX130" s="1133" t="s">
        <v>495</v>
      </c>
      <c r="AY130" s="991"/>
      <c r="AZ130" s="991"/>
      <c r="BA130" s="991"/>
      <c r="BB130" s="991"/>
      <c r="BC130" s="991"/>
      <c r="BD130" s="991"/>
      <c r="BE130" s="992"/>
      <c r="BF130" s="1169">
        <v>7.3</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496</v>
      </c>
      <c r="X131" s="1176"/>
      <c r="Y131" s="1176"/>
      <c r="Z131" s="1177"/>
      <c r="AA131" s="1072">
        <v>2544653</v>
      </c>
      <c r="AB131" s="1054"/>
      <c r="AC131" s="1054"/>
      <c r="AD131" s="1054"/>
      <c r="AE131" s="1055"/>
      <c r="AF131" s="1053">
        <v>2652045</v>
      </c>
      <c r="AG131" s="1054"/>
      <c r="AH131" s="1054"/>
      <c r="AI131" s="1054"/>
      <c r="AJ131" s="1055"/>
      <c r="AK131" s="1053">
        <v>2864809</v>
      </c>
      <c r="AL131" s="1054"/>
      <c r="AM131" s="1054"/>
      <c r="AN131" s="1054"/>
      <c r="AO131" s="1055"/>
      <c r="AP131" s="1178"/>
      <c r="AQ131" s="1179"/>
      <c r="AR131" s="1179"/>
      <c r="AS131" s="1179"/>
      <c r="AT131" s="1180"/>
      <c r="AU131" s="229"/>
      <c r="AV131" s="229"/>
      <c r="AW131" s="229"/>
      <c r="AX131" s="1151" t="s">
        <v>497</v>
      </c>
      <c r="AY131" s="791"/>
      <c r="AZ131" s="791"/>
      <c r="BA131" s="791"/>
      <c r="BB131" s="791"/>
      <c r="BC131" s="791"/>
      <c r="BD131" s="791"/>
      <c r="BE131" s="1104"/>
      <c r="BF131" s="1152" t="s">
        <v>148</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8" t="s">
        <v>498</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499</v>
      </c>
      <c r="W132" s="1162"/>
      <c r="X132" s="1162"/>
      <c r="Y132" s="1162"/>
      <c r="Z132" s="1163"/>
      <c r="AA132" s="1164">
        <v>7.498114674</v>
      </c>
      <c r="AB132" s="1165"/>
      <c r="AC132" s="1165"/>
      <c r="AD132" s="1165"/>
      <c r="AE132" s="1166"/>
      <c r="AF132" s="1167">
        <v>7.6828636010000002</v>
      </c>
      <c r="AG132" s="1165"/>
      <c r="AH132" s="1165"/>
      <c r="AI132" s="1165"/>
      <c r="AJ132" s="1166"/>
      <c r="AK132" s="1167">
        <v>6.7759491120000002</v>
      </c>
      <c r="AL132" s="1165"/>
      <c r="AM132" s="1165"/>
      <c r="AN132" s="1165"/>
      <c r="AO132" s="1166"/>
      <c r="AP132" s="1069"/>
      <c r="AQ132" s="1070"/>
      <c r="AR132" s="1070"/>
      <c r="AS132" s="1070"/>
      <c r="AT132" s="116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500</v>
      </c>
      <c r="W133" s="1145"/>
      <c r="X133" s="1145"/>
      <c r="Y133" s="1145"/>
      <c r="Z133" s="1146"/>
      <c r="AA133" s="1147">
        <v>7.6</v>
      </c>
      <c r="AB133" s="1148"/>
      <c r="AC133" s="1148"/>
      <c r="AD133" s="1148"/>
      <c r="AE133" s="1149"/>
      <c r="AF133" s="1147">
        <v>7.6</v>
      </c>
      <c r="AG133" s="1148"/>
      <c r="AH133" s="1148"/>
      <c r="AI133" s="1148"/>
      <c r="AJ133" s="1149"/>
      <c r="AK133" s="1147">
        <v>7.3</v>
      </c>
      <c r="AL133" s="1148"/>
      <c r="AM133" s="1148"/>
      <c r="AN133" s="1148"/>
      <c r="AO133" s="1149"/>
      <c r="AP133" s="1096"/>
      <c r="AQ133" s="1097"/>
      <c r="AR133" s="1097"/>
      <c r="AS133" s="1097"/>
      <c r="AT133" s="115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Dn6b2kwhleYvQdPJ/rT2vR3i04DrWAq+lw3/qNb0UV1N1qEA1z8/Rk27UXx929M1MX3ljDLyH0ZLEdMzlz75Q==" saltValue="Z7hVdfHiwIvmrUMSICeJ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37" zoomScale="85" zoomScaleNormal="85" zoomScaleSheetLayoutView="85" workbookViewId="0">
      <selection activeCell="CQ29" sqref="CQ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yS5XyLKV5nsTk+uVmQe5Hv4f37Q9NhD2qcFtZaEE9/2waOPimQG53gCCSF0ZbAY0yWtGR9jJJ2nm/Wlo3T+A==" saltValue="1jmQO3ZvAadHagAG1Lqa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O64" sqref="AO6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4" t="s">
        <v>509</v>
      </c>
      <c r="AL9" s="1185"/>
      <c r="AM9" s="1185"/>
      <c r="AN9" s="1186"/>
      <c r="AO9" s="277">
        <v>798747</v>
      </c>
      <c r="AP9" s="277">
        <v>72206</v>
      </c>
      <c r="AQ9" s="278">
        <v>106927</v>
      </c>
      <c r="AR9" s="279">
        <v>-32.5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4" t="s">
        <v>510</v>
      </c>
      <c r="AL10" s="1185"/>
      <c r="AM10" s="1185"/>
      <c r="AN10" s="1186"/>
      <c r="AO10" s="280">
        <v>210261</v>
      </c>
      <c r="AP10" s="280">
        <v>19008</v>
      </c>
      <c r="AQ10" s="281">
        <v>15145</v>
      </c>
      <c r="AR10" s="282">
        <v>25.5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4" t="s">
        <v>511</v>
      </c>
      <c r="AL11" s="1185"/>
      <c r="AM11" s="1185"/>
      <c r="AN11" s="1186"/>
      <c r="AO11" s="280" t="s">
        <v>512</v>
      </c>
      <c r="AP11" s="280" t="s">
        <v>512</v>
      </c>
      <c r="AQ11" s="281">
        <v>1510</v>
      </c>
      <c r="AR11" s="282" t="s">
        <v>512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4" t="s">
        <v>513</v>
      </c>
      <c r="AL12" s="1185"/>
      <c r="AM12" s="1185"/>
      <c r="AN12" s="1186"/>
      <c r="AO12" s="280">
        <v>17232</v>
      </c>
      <c r="AP12" s="280">
        <v>1558</v>
      </c>
      <c r="AQ12" s="281">
        <v>21</v>
      </c>
      <c r="AR12" s="282">
        <v>7319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4" t="s">
        <v>514</v>
      </c>
      <c r="AL13" s="1185"/>
      <c r="AM13" s="1185"/>
      <c r="AN13" s="1186"/>
      <c r="AO13" s="280">
        <v>46201</v>
      </c>
      <c r="AP13" s="280">
        <v>4177</v>
      </c>
      <c r="AQ13" s="281">
        <v>4533</v>
      </c>
      <c r="AR13" s="282">
        <v>-7.9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4" t="s">
        <v>515</v>
      </c>
      <c r="AL14" s="1185"/>
      <c r="AM14" s="1185"/>
      <c r="AN14" s="1186"/>
      <c r="AO14" s="280">
        <v>3796</v>
      </c>
      <c r="AP14" s="280">
        <v>343</v>
      </c>
      <c r="AQ14" s="281">
        <v>2422</v>
      </c>
      <c r="AR14" s="282">
        <v>-85.8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7" t="s">
        <v>516</v>
      </c>
      <c r="AL15" s="1188"/>
      <c r="AM15" s="1188"/>
      <c r="AN15" s="1189"/>
      <c r="AO15" s="280">
        <v>-51647</v>
      </c>
      <c r="AP15" s="280">
        <v>-4669</v>
      </c>
      <c r="AQ15" s="281">
        <v>-7979</v>
      </c>
      <c r="AR15" s="282">
        <v>-41.5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7" t="s">
        <v>191</v>
      </c>
      <c r="AL16" s="1188"/>
      <c r="AM16" s="1188"/>
      <c r="AN16" s="1189"/>
      <c r="AO16" s="280">
        <v>1024590</v>
      </c>
      <c r="AP16" s="280">
        <v>92622</v>
      </c>
      <c r="AQ16" s="281">
        <v>122579</v>
      </c>
      <c r="AR16" s="282">
        <v>-24.4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0" t="s">
        <v>521</v>
      </c>
      <c r="AL21" s="1191"/>
      <c r="AM21" s="1191"/>
      <c r="AN21" s="1192"/>
      <c r="AO21" s="293">
        <v>6.96</v>
      </c>
      <c r="AP21" s="294">
        <v>10.66</v>
      </c>
      <c r="AQ21" s="295">
        <v>-3.7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0" t="s">
        <v>522</v>
      </c>
      <c r="AL22" s="1191"/>
      <c r="AM22" s="1191"/>
      <c r="AN22" s="1192"/>
      <c r="AO22" s="298">
        <v>94.5</v>
      </c>
      <c r="AP22" s="299">
        <v>96.3</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1" t="s">
        <v>523</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526</v>
      </c>
      <c r="AL32" s="1199"/>
      <c r="AM32" s="1199"/>
      <c r="AN32" s="1200"/>
      <c r="AO32" s="308">
        <v>350299</v>
      </c>
      <c r="AP32" s="308">
        <v>31667</v>
      </c>
      <c r="AQ32" s="309">
        <v>59977</v>
      </c>
      <c r="AR32" s="310">
        <v>-47.2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527</v>
      </c>
      <c r="AL33" s="1199"/>
      <c r="AM33" s="1199"/>
      <c r="AN33" s="1200"/>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528</v>
      </c>
      <c r="AL34" s="1199"/>
      <c r="AM34" s="1199"/>
      <c r="AN34" s="1200"/>
      <c r="AO34" s="308" t="s">
        <v>512</v>
      </c>
      <c r="AP34" s="308" t="s">
        <v>512</v>
      </c>
      <c r="AQ34" s="309" t="s">
        <v>512</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529</v>
      </c>
      <c r="AL35" s="1199"/>
      <c r="AM35" s="1199"/>
      <c r="AN35" s="1200"/>
      <c r="AO35" s="308">
        <v>178236</v>
      </c>
      <c r="AP35" s="308">
        <v>16112</v>
      </c>
      <c r="AQ35" s="309">
        <v>16053</v>
      </c>
      <c r="AR35" s="310">
        <v>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530</v>
      </c>
      <c r="AL36" s="1199"/>
      <c r="AM36" s="1199"/>
      <c r="AN36" s="1200"/>
      <c r="AO36" s="308">
        <v>44673</v>
      </c>
      <c r="AP36" s="308">
        <v>4038</v>
      </c>
      <c r="AQ36" s="309">
        <v>3449</v>
      </c>
      <c r="AR36" s="310">
        <v>17.100000000000001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531</v>
      </c>
      <c r="AL37" s="1199"/>
      <c r="AM37" s="1199"/>
      <c r="AN37" s="1200"/>
      <c r="AO37" s="308" t="s">
        <v>512</v>
      </c>
      <c r="AP37" s="308" t="s">
        <v>512</v>
      </c>
      <c r="AQ37" s="309">
        <v>404</v>
      </c>
      <c r="AR37" s="310" t="s">
        <v>512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532</v>
      </c>
      <c r="AL38" s="1202"/>
      <c r="AM38" s="1202"/>
      <c r="AN38" s="1203"/>
      <c r="AO38" s="311" t="s">
        <v>512</v>
      </c>
      <c r="AP38" s="311" t="s">
        <v>512</v>
      </c>
      <c r="AQ38" s="312">
        <v>3</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533</v>
      </c>
      <c r="AL39" s="1202"/>
      <c r="AM39" s="1202"/>
      <c r="AN39" s="1203"/>
      <c r="AO39" s="308" t="s">
        <v>512</v>
      </c>
      <c r="AP39" s="308" t="s">
        <v>512</v>
      </c>
      <c r="AQ39" s="309">
        <v>-3105</v>
      </c>
      <c r="AR39" s="310" t="s">
        <v>512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534</v>
      </c>
      <c r="AL40" s="1199"/>
      <c r="AM40" s="1199"/>
      <c r="AN40" s="1200"/>
      <c r="AO40" s="308">
        <v>-379090</v>
      </c>
      <c r="AP40" s="308">
        <v>-34270</v>
      </c>
      <c r="AQ40" s="309">
        <v>-51549</v>
      </c>
      <c r="AR40" s="310">
        <v>-33.5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303</v>
      </c>
      <c r="AL41" s="1205"/>
      <c r="AM41" s="1205"/>
      <c r="AN41" s="1206"/>
      <c r="AO41" s="308">
        <v>194118</v>
      </c>
      <c r="AP41" s="308">
        <v>17548</v>
      </c>
      <c r="AQ41" s="309">
        <v>25231</v>
      </c>
      <c r="AR41" s="310">
        <v>-30.5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3" t="s">
        <v>504</v>
      </c>
      <c r="AN49" s="1195" t="s">
        <v>538</v>
      </c>
      <c r="AO49" s="1196"/>
      <c r="AP49" s="1196"/>
      <c r="AQ49" s="1196"/>
      <c r="AR49" s="119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4"/>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249468</v>
      </c>
      <c r="AN51" s="330">
        <v>22284</v>
      </c>
      <c r="AO51" s="331">
        <v>-54.6</v>
      </c>
      <c r="AP51" s="332">
        <v>90072</v>
      </c>
      <c r="AQ51" s="333">
        <v>13.3</v>
      </c>
      <c r="AR51" s="334">
        <v>-67.900000000000006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133711</v>
      </c>
      <c r="AN52" s="338">
        <v>11944</v>
      </c>
      <c r="AO52" s="339">
        <v>-49.5</v>
      </c>
      <c r="AP52" s="340">
        <v>46083</v>
      </c>
      <c r="AQ52" s="341">
        <v>3.2</v>
      </c>
      <c r="AR52" s="342">
        <v>-52.7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340757</v>
      </c>
      <c r="AN53" s="330">
        <v>30444</v>
      </c>
      <c r="AO53" s="331">
        <v>36.6</v>
      </c>
      <c r="AP53" s="332">
        <v>88328</v>
      </c>
      <c r="AQ53" s="333">
        <v>-1.9</v>
      </c>
      <c r="AR53" s="334">
        <v>38.5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107694</v>
      </c>
      <c r="AN54" s="338">
        <v>9622</v>
      </c>
      <c r="AO54" s="339">
        <v>-19.399999999999999</v>
      </c>
      <c r="AP54" s="340">
        <v>49013</v>
      </c>
      <c r="AQ54" s="341">
        <v>6.4</v>
      </c>
      <c r="AR54" s="342">
        <v>-25.8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257617</v>
      </c>
      <c r="AN55" s="330">
        <v>22991</v>
      </c>
      <c r="AO55" s="331">
        <v>-24.5</v>
      </c>
      <c r="AP55" s="332">
        <v>103390</v>
      </c>
      <c r="AQ55" s="333">
        <v>17.100000000000001</v>
      </c>
      <c r="AR55" s="334">
        <v>-41.6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126191</v>
      </c>
      <c r="AN56" s="338">
        <v>11262</v>
      </c>
      <c r="AO56" s="339">
        <v>17</v>
      </c>
      <c r="AP56" s="340">
        <v>51269</v>
      </c>
      <c r="AQ56" s="341">
        <v>4.5999999999999996</v>
      </c>
      <c r="AR56" s="342">
        <v>12.4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567764</v>
      </c>
      <c r="AN57" s="330">
        <v>50925</v>
      </c>
      <c r="AO57" s="331">
        <v>121.5</v>
      </c>
      <c r="AP57" s="332">
        <v>117234</v>
      </c>
      <c r="AQ57" s="333">
        <v>13.4</v>
      </c>
      <c r="AR57" s="334">
        <v>108.1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398524</v>
      </c>
      <c r="AN58" s="338">
        <v>35745</v>
      </c>
      <c r="AO58" s="339">
        <v>217.4</v>
      </c>
      <c r="AP58" s="340">
        <v>59796</v>
      </c>
      <c r="AQ58" s="341">
        <v>16.600000000000001</v>
      </c>
      <c r="AR58" s="342">
        <v>200.8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375412</v>
      </c>
      <c r="AN59" s="330">
        <v>33937</v>
      </c>
      <c r="AO59" s="331">
        <v>-33.4</v>
      </c>
      <c r="AP59" s="332">
        <v>97758</v>
      </c>
      <c r="AQ59" s="333">
        <v>-16.600000000000001</v>
      </c>
      <c r="AR59" s="334">
        <v>-16.8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295945</v>
      </c>
      <c r="AN60" s="338">
        <v>26753</v>
      </c>
      <c r="AO60" s="339">
        <v>-25.2</v>
      </c>
      <c r="AP60" s="340">
        <v>45946</v>
      </c>
      <c r="AQ60" s="341">
        <v>-23.2</v>
      </c>
      <c r="AR60" s="342">
        <v>-2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358204</v>
      </c>
      <c r="AN61" s="345">
        <v>32116</v>
      </c>
      <c r="AO61" s="346">
        <v>9.1</v>
      </c>
      <c r="AP61" s="347">
        <v>99356</v>
      </c>
      <c r="AQ61" s="348">
        <v>5.0999999999999996</v>
      </c>
      <c r="AR61" s="334">
        <v>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212413</v>
      </c>
      <c r="AN62" s="338">
        <v>19065</v>
      </c>
      <c r="AO62" s="339">
        <v>28.1</v>
      </c>
      <c r="AP62" s="340">
        <v>50421</v>
      </c>
      <c r="AQ62" s="341">
        <v>1.5</v>
      </c>
      <c r="AR62" s="342">
        <v>26.6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O+4S2Y0wsj9vc+J3KadXJfUHCfp7sDJUTaUIjI+qc7iCrG1+1f8LlqZ23ymWe46GGKwFNs7EiiHX1SQ7etFzg==" saltValue="Uq0G2iSmMTCg45Q+ZKQn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75" zoomScaleNormal="75" zoomScaleSheetLayoutView="55" workbookViewId="0">
      <selection activeCell="AC116" sqref="AC11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501</v>
      </c>
    </row>
    <row r="120" spans="125:125" ht="13.5" hidden="1" customHeight="1" x14ac:dyDescent="0.15"/>
    <row r="121" spans="125:125" ht="13.5" hidden="1" customHeight="1" x14ac:dyDescent="0.15">
      <c r="DU121" s="255"/>
    </row>
  </sheetData>
  <sheetProtection algorithmName="SHA-512" hashValue="eMdxSbzzGoy2ja/Q4ywa/+M2YU5EKGgRQA6weJC1lnriWq+GG5XlqPckYa2JJXtRY4S+ubD51F9t1+GWk4+33g==" saltValue="PY+OjmmH8LqLQwRBJl1M4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19" zoomScale="75" zoomScaleNormal="75" zoomScaleSheetLayoutView="55" workbookViewId="0">
      <selection activeCell="AF102" sqref="AF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SCZzp+OzQsWyEm/i0u5859+0z704IqP/fhP88/ghBXGO3MMdHvN3CoB3UNn6lc8bm7M769GtRu5E2BNfB6V7aw==" saltValue="hUd7uGTjJGZ6Mdx1PSLv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7" t="s">
        <v>3</v>
      </c>
      <c r="D47" s="1207"/>
      <c r="E47" s="1208"/>
      <c r="F47" s="11">
        <v>24.65</v>
      </c>
      <c r="G47" s="12">
        <v>28.2</v>
      </c>
      <c r="H47" s="12">
        <v>32.28</v>
      </c>
      <c r="I47" s="12">
        <v>32.409999999999997</v>
      </c>
      <c r="J47" s="13">
        <v>33.630000000000003</v>
      </c>
    </row>
    <row r="48" spans="2:10" ht="57.75" customHeight="1" x14ac:dyDescent="0.15">
      <c r="B48" s="14"/>
      <c r="C48" s="1209" t="s">
        <v>4</v>
      </c>
      <c r="D48" s="1209"/>
      <c r="E48" s="1210"/>
      <c r="F48" s="15">
        <v>8.94</v>
      </c>
      <c r="G48" s="16">
        <v>9.1300000000000008</v>
      </c>
      <c r="H48" s="16">
        <v>8.74</v>
      </c>
      <c r="I48" s="16">
        <v>7.9</v>
      </c>
      <c r="J48" s="17">
        <v>11.8</v>
      </c>
    </row>
    <row r="49" spans="2:10" ht="57.75" customHeight="1" thickBot="1" x14ac:dyDescent="0.2">
      <c r="B49" s="18"/>
      <c r="C49" s="1211" t="s">
        <v>5</v>
      </c>
      <c r="D49" s="1211"/>
      <c r="E49" s="1212"/>
      <c r="F49" s="19">
        <v>0.1</v>
      </c>
      <c r="G49" s="20">
        <v>4.84</v>
      </c>
      <c r="H49" s="20">
        <v>4.26</v>
      </c>
      <c r="I49" s="20">
        <v>0.76</v>
      </c>
      <c r="J49" s="21">
        <v>7.78</v>
      </c>
    </row>
    <row r="50" spans="2:10" x14ac:dyDescent="0.15"/>
  </sheetData>
  <sheetProtection algorithmName="SHA-512" hashValue="d4dnD2eb9Xh0+RUz0wMdAmk4WR04xhlhkZuq6ioQNtaXD4NRqUdFKQbITGTaouoyR7VBCci2jE+izk/YrqJsCA==" saltValue="ioQ3VBP16XF6sxTCH1u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75" zoomScaleNormal="75"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9" t="s">
        <v>558</v>
      </c>
      <c r="D34" s="1219"/>
      <c r="E34" s="1220"/>
      <c r="F34" s="32">
        <v>8.8699999999999992</v>
      </c>
      <c r="G34" s="33">
        <v>9.09</v>
      </c>
      <c r="H34" s="33">
        <v>8.7100000000000009</v>
      </c>
      <c r="I34" s="33">
        <v>7.82</v>
      </c>
      <c r="J34" s="34">
        <v>11.74</v>
      </c>
      <c r="K34" s="22"/>
      <c r="L34" s="22"/>
      <c r="M34" s="22"/>
      <c r="N34" s="22"/>
      <c r="O34" s="22"/>
      <c r="P34" s="22"/>
    </row>
    <row r="35" spans="1:16" ht="39" customHeight="1" x14ac:dyDescent="0.15">
      <c r="A35" s="22"/>
      <c r="B35" s="35"/>
      <c r="C35" s="1213" t="s">
        <v>559</v>
      </c>
      <c r="D35" s="1214"/>
      <c r="E35" s="1215"/>
      <c r="F35" s="36">
        <v>9.27</v>
      </c>
      <c r="G35" s="37">
        <v>9.19</v>
      </c>
      <c r="H35" s="37">
        <v>9.41</v>
      </c>
      <c r="I35" s="37">
        <v>9.85</v>
      </c>
      <c r="J35" s="38">
        <v>9.16</v>
      </c>
      <c r="K35" s="22"/>
      <c r="L35" s="22"/>
      <c r="M35" s="22"/>
      <c r="N35" s="22"/>
      <c r="O35" s="22"/>
      <c r="P35" s="22"/>
    </row>
    <row r="36" spans="1:16" ht="39" customHeight="1" x14ac:dyDescent="0.15">
      <c r="A36" s="22"/>
      <c r="B36" s="35"/>
      <c r="C36" s="1213" t="s">
        <v>560</v>
      </c>
      <c r="D36" s="1214"/>
      <c r="E36" s="1215"/>
      <c r="F36" s="36">
        <v>5.01</v>
      </c>
      <c r="G36" s="37">
        <v>3.72</v>
      </c>
      <c r="H36" s="37">
        <v>5.4</v>
      </c>
      <c r="I36" s="37">
        <v>7.99</v>
      </c>
      <c r="J36" s="38">
        <v>8.23</v>
      </c>
      <c r="K36" s="22"/>
      <c r="L36" s="22"/>
      <c r="M36" s="22"/>
      <c r="N36" s="22"/>
      <c r="O36" s="22"/>
      <c r="P36" s="22"/>
    </row>
    <row r="37" spans="1:16" ht="39" customHeight="1" x14ac:dyDescent="0.15">
      <c r="A37" s="22"/>
      <c r="B37" s="35"/>
      <c r="C37" s="1213" t="s">
        <v>561</v>
      </c>
      <c r="D37" s="1214"/>
      <c r="E37" s="1215"/>
      <c r="F37" s="36">
        <v>0.4</v>
      </c>
      <c r="G37" s="37">
        <v>0.46</v>
      </c>
      <c r="H37" s="37">
        <v>0.5</v>
      </c>
      <c r="I37" s="37">
        <v>0.4</v>
      </c>
      <c r="J37" s="38">
        <v>0.89</v>
      </c>
      <c r="K37" s="22"/>
      <c r="L37" s="22"/>
      <c r="M37" s="22"/>
      <c r="N37" s="22"/>
      <c r="O37" s="22"/>
      <c r="P37" s="22"/>
    </row>
    <row r="38" spans="1:16" ht="39" customHeight="1" x14ac:dyDescent="0.15">
      <c r="A38" s="22"/>
      <c r="B38" s="35"/>
      <c r="C38" s="1213" t="s">
        <v>562</v>
      </c>
      <c r="D38" s="1214"/>
      <c r="E38" s="1215"/>
      <c r="F38" s="36">
        <v>5.93</v>
      </c>
      <c r="G38" s="37">
        <v>1.1499999999999999</v>
      </c>
      <c r="H38" s="37">
        <v>1.06</v>
      </c>
      <c r="I38" s="37">
        <v>1.23</v>
      </c>
      <c r="J38" s="38">
        <v>0.84</v>
      </c>
      <c r="K38" s="22"/>
      <c r="L38" s="22"/>
      <c r="M38" s="22"/>
      <c r="N38" s="22"/>
      <c r="O38" s="22"/>
      <c r="P38" s="22"/>
    </row>
    <row r="39" spans="1:16" ht="39" customHeight="1" x14ac:dyDescent="0.15">
      <c r="A39" s="22"/>
      <c r="B39" s="35"/>
      <c r="C39" s="1213" t="s">
        <v>563</v>
      </c>
      <c r="D39" s="1214"/>
      <c r="E39" s="1215"/>
      <c r="F39" s="36">
        <v>0.06</v>
      </c>
      <c r="G39" s="37">
        <v>0.04</v>
      </c>
      <c r="H39" s="37">
        <v>0.03</v>
      </c>
      <c r="I39" s="37">
        <v>7.0000000000000007E-2</v>
      </c>
      <c r="J39" s="38">
        <v>0.06</v>
      </c>
      <c r="K39" s="22"/>
      <c r="L39" s="22"/>
      <c r="M39" s="22"/>
      <c r="N39" s="22"/>
      <c r="O39" s="22"/>
      <c r="P39" s="22"/>
    </row>
    <row r="40" spans="1:16" ht="39" customHeight="1" x14ac:dyDescent="0.15">
      <c r="A40" s="22"/>
      <c r="B40" s="35"/>
      <c r="C40" s="1213" t="s">
        <v>564</v>
      </c>
      <c r="D40" s="1214"/>
      <c r="E40" s="1215"/>
      <c r="F40" s="36">
        <v>0.12</v>
      </c>
      <c r="G40" s="37">
        <v>0.18</v>
      </c>
      <c r="H40" s="37">
        <v>0.28000000000000003</v>
      </c>
      <c r="I40" s="37">
        <v>0.09</v>
      </c>
      <c r="J40" s="38">
        <v>0.05</v>
      </c>
      <c r="K40" s="22"/>
      <c r="L40" s="22"/>
      <c r="M40" s="22"/>
      <c r="N40" s="22"/>
      <c r="O40" s="22"/>
      <c r="P40" s="22"/>
    </row>
    <row r="41" spans="1:16" ht="39" customHeight="1" x14ac:dyDescent="0.15">
      <c r="A41" s="22"/>
      <c r="B41" s="35"/>
      <c r="C41" s="1213" t="s">
        <v>565</v>
      </c>
      <c r="D41" s="1214"/>
      <c r="E41" s="1215"/>
      <c r="F41" s="36">
        <v>0.25</v>
      </c>
      <c r="G41" s="37">
        <v>0.02</v>
      </c>
      <c r="H41" s="37">
        <v>0.03</v>
      </c>
      <c r="I41" s="37">
        <v>0</v>
      </c>
      <c r="J41" s="38">
        <v>0.02</v>
      </c>
      <c r="K41" s="22"/>
      <c r="L41" s="22"/>
      <c r="M41" s="22"/>
      <c r="N41" s="22"/>
      <c r="O41" s="22"/>
      <c r="P41" s="22"/>
    </row>
    <row r="42" spans="1:16" ht="39" customHeight="1" x14ac:dyDescent="0.15">
      <c r="A42" s="22"/>
      <c r="B42" s="39"/>
      <c r="C42" s="1213" t="s">
        <v>566</v>
      </c>
      <c r="D42" s="1214"/>
      <c r="E42" s="1215"/>
      <c r="F42" s="36" t="s">
        <v>512</v>
      </c>
      <c r="G42" s="37" t="s">
        <v>512</v>
      </c>
      <c r="H42" s="37" t="s">
        <v>512</v>
      </c>
      <c r="I42" s="37" t="s">
        <v>512</v>
      </c>
      <c r="J42" s="38" t="s">
        <v>512</v>
      </c>
      <c r="K42" s="22"/>
      <c r="L42" s="22"/>
      <c r="M42" s="22"/>
      <c r="N42" s="22"/>
      <c r="O42" s="22"/>
      <c r="P42" s="22"/>
    </row>
    <row r="43" spans="1:16" ht="39" customHeight="1" thickBot="1" x14ac:dyDescent="0.2">
      <c r="A43" s="22"/>
      <c r="B43" s="40"/>
      <c r="C43" s="1216" t="s">
        <v>567</v>
      </c>
      <c r="D43" s="1217"/>
      <c r="E43" s="121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7nUoDxQtCqgLznqVT/KGim0pUdsrg0MECrag2gvONVLdSSvFEyo+9BaYsRZGKSZYGEchymPz9KbtZem/Iyzlw==" saltValue="hknZcn2MMdGhgD/VvECM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5" zoomScaleNormal="100" zoomScaleSheetLayoutView="55" workbookViewId="0">
      <selection activeCell="K48" sqref="K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1" t="s">
        <v>11</v>
      </c>
      <c r="C45" s="1222"/>
      <c r="D45" s="58"/>
      <c r="E45" s="1227" t="s">
        <v>12</v>
      </c>
      <c r="F45" s="1227"/>
      <c r="G45" s="1227"/>
      <c r="H45" s="1227"/>
      <c r="I45" s="1227"/>
      <c r="J45" s="1228"/>
      <c r="K45" s="59">
        <v>354</v>
      </c>
      <c r="L45" s="60">
        <v>364</v>
      </c>
      <c r="M45" s="60">
        <v>347</v>
      </c>
      <c r="N45" s="60">
        <v>351</v>
      </c>
      <c r="O45" s="61">
        <v>350</v>
      </c>
      <c r="P45" s="48"/>
      <c r="Q45" s="48"/>
      <c r="R45" s="48"/>
      <c r="S45" s="48"/>
      <c r="T45" s="48"/>
      <c r="U45" s="48"/>
    </row>
    <row r="46" spans="1:21" ht="30.75" customHeight="1" x14ac:dyDescent="0.15">
      <c r="A46" s="48"/>
      <c r="B46" s="1223"/>
      <c r="C46" s="1224"/>
      <c r="D46" s="62"/>
      <c r="E46" s="1229" t="s">
        <v>13</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x14ac:dyDescent="0.15">
      <c r="A47" s="48"/>
      <c r="B47" s="1223"/>
      <c r="C47" s="1224"/>
      <c r="D47" s="62"/>
      <c r="E47" s="1229" t="s">
        <v>14</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x14ac:dyDescent="0.15">
      <c r="A48" s="48"/>
      <c r="B48" s="1223"/>
      <c r="C48" s="1224"/>
      <c r="D48" s="62"/>
      <c r="E48" s="1229" t="s">
        <v>15</v>
      </c>
      <c r="F48" s="1229"/>
      <c r="G48" s="1229"/>
      <c r="H48" s="1229"/>
      <c r="I48" s="1229"/>
      <c r="J48" s="1230"/>
      <c r="K48" s="63">
        <v>163</v>
      </c>
      <c r="L48" s="64">
        <v>176</v>
      </c>
      <c r="M48" s="64">
        <v>179</v>
      </c>
      <c r="N48" s="64">
        <v>190</v>
      </c>
      <c r="O48" s="65">
        <v>178</v>
      </c>
      <c r="P48" s="48"/>
      <c r="Q48" s="48"/>
      <c r="R48" s="48"/>
      <c r="S48" s="48"/>
      <c r="T48" s="48"/>
      <c r="U48" s="48"/>
    </row>
    <row r="49" spans="1:21" ht="30.75" customHeight="1" x14ac:dyDescent="0.15">
      <c r="A49" s="48"/>
      <c r="B49" s="1223"/>
      <c r="C49" s="1224"/>
      <c r="D49" s="62"/>
      <c r="E49" s="1229" t="s">
        <v>16</v>
      </c>
      <c r="F49" s="1229"/>
      <c r="G49" s="1229"/>
      <c r="H49" s="1229"/>
      <c r="I49" s="1229"/>
      <c r="J49" s="1230"/>
      <c r="K49" s="63">
        <v>28</v>
      </c>
      <c r="L49" s="64">
        <v>33</v>
      </c>
      <c r="M49" s="64">
        <v>40</v>
      </c>
      <c r="N49" s="64">
        <v>41</v>
      </c>
      <c r="O49" s="65">
        <v>45</v>
      </c>
      <c r="P49" s="48"/>
      <c r="Q49" s="48"/>
      <c r="R49" s="48"/>
      <c r="S49" s="48"/>
      <c r="T49" s="48"/>
      <c r="U49" s="48"/>
    </row>
    <row r="50" spans="1:21" ht="30.75" customHeight="1" x14ac:dyDescent="0.15">
      <c r="A50" s="48"/>
      <c r="B50" s="1223"/>
      <c r="C50" s="1224"/>
      <c r="D50" s="62"/>
      <c r="E50" s="1229" t="s">
        <v>17</v>
      </c>
      <c r="F50" s="1229"/>
      <c r="G50" s="1229"/>
      <c r="H50" s="1229"/>
      <c r="I50" s="1229"/>
      <c r="J50" s="1230"/>
      <c r="K50" s="63">
        <v>3</v>
      </c>
      <c r="L50" s="64">
        <v>3</v>
      </c>
      <c r="M50" s="64">
        <v>2</v>
      </c>
      <c r="N50" s="64" t="s">
        <v>512</v>
      </c>
      <c r="O50" s="65" t="s">
        <v>512</v>
      </c>
      <c r="P50" s="48"/>
      <c r="Q50" s="48"/>
      <c r="R50" s="48"/>
      <c r="S50" s="48"/>
      <c r="T50" s="48"/>
      <c r="U50" s="48"/>
    </row>
    <row r="51" spans="1:21" ht="30.75" customHeight="1" x14ac:dyDescent="0.15">
      <c r="A51" s="48"/>
      <c r="B51" s="1225"/>
      <c r="C51" s="1226"/>
      <c r="D51" s="66"/>
      <c r="E51" s="1229" t="s">
        <v>18</v>
      </c>
      <c r="F51" s="1229"/>
      <c r="G51" s="1229"/>
      <c r="H51" s="1229"/>
      <c r="I51" s="1229"/>
      <c r="J51" s="1230"/>
      <c r="K51" s="63" t="s">
        <v>512</v>
      </c>
      <c r="L51" s="64" t="s">
        <v>512</v>
      </c>
      <c r="M51" s="64" t="s">
        <v>512</v>
      </c>
      <c r="N51" s="64" t="s">
        <v>512</v>
      </c>
      <c r="O51" s="65" t="s">
        <v>512</v>
      </c>
      <c r="P51" s="48"/>
      <c r="Q51" s="48"/>
      <c r="R51" s="48"/>
      <c r="S51" s="48"/>
      <c r="T51" s="48"/>
      <c r="U51" s="48"/>
    </row>
    <row r="52" spans="1:21" ht="30.75" customHeight="1" x14ac:dyDescent="0.15">
      <c r="A52" s="48"/>
      <c r="B52" s="1231" t="s">
        <v>19</v>
      </c>
      <c r="C52" s="1232"/>
      <c r="D52" s="66"/>
      <c r="E52" s="1229" t="s">
        <v>20</v>
      </c>
      <c r="F52" s="1229"/>
      <c r="G52" s="1229"/>
      <c r="H52" s="1229"/>
      <c r="I52" s="1229"/>
      <c r="J52" s="1230"/>
      <c r="K52" s="63">
        <v>365</v>
      </c>
      <c r="L52" s="64">
        <v>377</v>
      </c>
      <c r="M52" s="64">
        <v>378</v>
      </c>
      <c r="N52" s="64">
        <v>379</v>
      </c>
      <c r="O52" s="65">
        <v>379</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183</v>
      </c>
      <c r="L53" s="69">
        <v>199</v>
      </c>
      <c r="M53" s="69">
        <v>190</v>
      </c>
      <c r="N53" s="69">
        <v>203</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7" t="s">
        <v>25</v>
      </c>
      <c r="C57" s="1238"/>
      <c r="D57" s="1241" t="s">
        <v>26</v>
      </c>
      <c r="E57" s="1242"/>
      <c r="F57" s="1242"/>
      <c r="G57" s="1242"/>
      <c r="H57" s="1242"/>
      <c r="I57" s="1242"/>
      <c r="J57" s="1243"/>
      <c r="K57" s="83"/>
      <c r="L57" s="84"/>
      <c r="M57" s="84"/>
      <c r="N57" s="84"/>
      <c r="O57" s="85"/>
    </row>
    <row r="58" spans="1:21" ht="31.5" customHeight="1" thickBot="1" x14ac:dyDescent="0.2">
      <c r="B58" s="1239"/>
      <c r="C58" s="1240"/>
      <c r="D58" s="1244" t="s">
        <v>27</v>
      </c>
      <c r="E58" s="1245"/>
      <c r="F58" s="1245"/>
      <c r="G58" s="1245"/>
      <c r="H58" s="1245"/>
      <c r="I58" s="1245"/>
      <c r="J58" s="124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sacuyFG8/jGY2P5fwcb/clcmNmZwiqQ77NG/StgC2Beos+jqN/CpszI5LMGLzux7B+DEGNRt/FkzpJiGA3SIQ==" saltValue="ANmtwN3eXdanbCAoUeXl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49" zoomScale="90" zoomScaleNormal="90" zoomScaleSheetLayoutView="100" workbookViewId="0">
      <selection activeCell="E46" sqref="E46:H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7" t="s">
        <v>30</v>
      </c>
      <c r="C41" s="1248"/>
      <c r="D41" s="102"/>
      <c r="E41" s="1253" t="s">
        <v>31</v>
      </c>
      <c r="F41" s="1253"/>
      <c r="G41" s="1253"/>
      <c r="H41" s="1254"/>
      <c r="I41" s="351">
        <v>3326</v>
      </c>
      <c r="J41" s="352">
        <v>3365</v>
      </c>
      <c r="K41" s="352">
        <v>3312</v>
      </c>
      <c r="L41" s="352">
        <v>3598</v>
      </c>
      <c r="M41" s="353">
        <v>3756</v>
      </c>
    </row>
    <row r="42" spans="2:13" ht="27.75" customHeight="1" x14ac:dyDescent="0.15">
      <c r="B42" s="1249"/>
      <c r="C42" s="1250"/>
      <c r="D42" s="103"/>
      <c r="E42" s="1255" t="s">
        <v>32</v>
      </c>
      <c r="F42" s="1255"/>
      <c r="G42" s="1255"/>
      <c r="H42" s="1256"/>
      <c r="I42" s="354">
        <v>119</v>
      </c>
      <c r="J42" s="355">
        <v>109</v>
      </c>
      <c r="K42" s="355">
        <v>86</v>
      </c>
      <c r="L42" s="355">
        <v>80</v>
      </c>
      <c r="M42" s="356">
        <v>80</v>
      </c>
    </row>
    <row r="43" spans="2:13" ht="27.75" customHeight="1" x14ac:dyDescent="0.15">
      <c r="B43" s="1249"/>
      <c r="C43" s="1250"/>
      <c r="D43" s="103"/>
      <c r="E43" s="1255" t="s">
        <v>33</v>
      </c>
      <c r="F43" s="1255"/>
      <c r="G43" s="1255"/>
      <c r="H43" s="1256"/>
      <c r="I43" s="354">
        <v>2807</v>
      </c>
      <c r="J43" s="355">
        <v>2856</v>
      </c>
      <c r="K43" s="355">
        <v>2884</v>
      </c>
      <c r="L43" s="355">
        <v>2941</v>
      </c>
      <c r="M43" s="356">
        <v>2845</v>
      </c>
    </row>
    <row r="44" spans="2:13" ht="27.75" customHeight="1" x14ac:dyDescent="0.15">
      <c r="B44" s="1249"/>
      <c r="C44" s="1250"/>
      <c r="D44" s="103"/>
      <c r="E44" s="1255" t="s">
        <v>34</v>
      </c>
      <c r="F44" s="1255"/>
      <c r="G44" s="1255"/>
      <c r="H44" s="1256"/>
      <c r="I44" s="354">
        <v>198</v>
      </c>
      <c r="J44" s="355">
        <v>199</v>
      </c>
      <c r="K44" s="355">
        <v>173</v>
      </c>
      <c r="L44" s="355">
        <v>159</v>
      </c>
      <c r="M44" s="356">
        <v>134</v>
      </c>
    </row>
    <row r="45" spans="2:13" ht="27.75" customHeight="1" x14ac:dyDescent="0.15">
      <c r="B45" s="1249"/>
      <c r="C45" s="1250"/>
      <c r="D45" s="103"/>
      <c r="E45" s="1255" t="s">
        <v>35</v>
      </c>
      <c r="F45" s="1255"/>
      <c r="G45" s="1255"/>
      <c r="H45" s="1256"/>
      <c r="I45" s="354">
        <v>172</v>
      </c>
      <c r="J45" s="355">
        <v>145</v>
      </c>
      <c r="K45" s="355">
        <v>136</v>
      </c>
      <c r="L45" s="355">
        <v>121</v>
      </c>
      <c r="M45" s="356">
        <v>114</v>
      </c>
    </row>
    <row r="46" spans="2:13" ht="27.75" customHeight="1" x14ac:dyDescent="0.15">
      <c r="B46" s="1249"/>
      <c r="C46" s="1250"/>
      <c r="D46" s="104"/>
      <c r="E46" s="1255" t="s">
        <v>36</v>
      </c>
      <c r="F46" s="1255"/>
      <c r="G46" s="1255"/>
      <c r="H46" s="1256"/>
      <c r="I46" s="354" t="s">
        <v>512</v>
      </c>
      <c r="J46" s="355" t="s">
        <v>512</v>
      </c>
      <c r="K46" s="355" t="s">
        <v>512</v>
      </c>
      <c r="L46" s="355" t="s">
        <v>512</v>
      </c>
      <c r="M46" s="356" t="s">
        <v>512</v>
      </c>
    </row>
    <row r="47" spans="2:13" ht="27.75" customHeight="1" x14ac:dyDescent="0.15">
      <c r="B47" s="1249"/>
      <c r="C47" s="1250"/>
      <c r="D47" s="105"/>
      <c r="E47" s="1257" t="s">
        <v>37</v>
      </c>
      <c r="F47" s="1258"/>
      <c r="G47" s="1258"/>
      <c r="H47" s="1259"/>
      <c r="I47" s="354" t="s">
        <v>512</v>
      </c>
      <c r="J47" s="355" t="s">
        <v>512</v>
      </c>
      <c r="K47" s="355" t="s">
        <v>512</v>
      </c>
      <c r="L47" s="355" t="s">
        <v>512</v>
      </c>
      <c r="M47" s="356" t="s">
        <v>512</v>
      </c>
    </row>
    <row r="48" spans="2:13" ht="27.75" customHeight="1" x14ac:dyDescent="0.15">
      <c r="B48" s="1249"/>
      <c r="C48" s="1250"/>
      <c r="D48" s="103"/>
      <c r="E48" s="1255" t="s">
        <v>38</v>
      </c>
      <c r="F48" s="1255"/>
      <c r="G48" s="1255"/>
      <c r="H48" s="1256"/>
      <c r="I48" s="354" t="s">
        <v>512</v>
      </c>
      <c r="J48" s="355" t="s">
        <v>512</v>
      </c>
      <c r="K48" s="355" t="s">
        <v>512</v>
      </c>
      <c r="L48" s="355" t="s">
        <v>512</v>
      </c>
      <c r="M48" s="356" t="s">
        <v>512</v>
      </c>
    </row>
    <row r="49" spans="2:13" ht="27.75" customHeight="1" x14ac:dyDescent="0.15">
      <c r="B49" s="1251"/>
      <c r="C49" s="1252"/>
      <c r="D49" s="103"/>
      <c r="E49" s="1255" t="s">
        <v>39</v>
      </c>
      <c r="F49" s="1255"/>
      <c r="G49" s="1255"/>
      <c r="H49" s="1256"/>
      <c r="I49" s="354" t="s">
        <v>512</v>
      </c>
      <c r="J49" s="355" t="s">
        <v>512</v>
      </c>
      <c r="K49" s="355" t="s">
        <v>512</v>
      </c>
      <c r="L49" s="355" t="s">
        <v>512</v>
      </c>
      <c r="M49" s="356" t="s">
        <v>512</v>
      </c>
    </row>
    <row r="50" spans="2:13" ht="27.75" customHeight="1" x14ac:dyDescent="0.15">
      <c r="B50" s="1260" t="s">
        <v>40</v>
      </c>
      <c r="C50" s="1261"/>
      <c r="D50" s="106"/>
      <c r="E50" s="1255" t="s">
        <v>41</v>
      </c>
      <c r="F50" s="1255"/>
      <c r="G50" s="1255"/>
      <c r="H50" s="1256"/>
      <c r="I50" s="354">
        <v>3156</v>
      </c>
      <c r="J50" s="355">
        <v>3263</v>
      </c>
      <c r="K50" s="355">
        <v>3328</v>
      </c>
      <c r="L50" s="355">
        <v>3429</v>
      </c>
      <c r="M50" s="356">
        <v>3788</v>
      </c>
    </row>
    <row r="51" spans="2:13" ht="27.75" customHeight="1" x14ac:dyDescent="0.15">
      <c r="B51" s="1249"/>
      <c r="C51" s="1250"/>
      <c r="D51" s="103"/>
      <c r="E51" s="1255" t="s">
        <v>42</v>
      </c>
      <c r="F51" s="1255"/>
      <c r="G51" s="1255"/>
      <c r="H51" s="1256"/>
      <c r="I51" s="354">
        <v>44</v>
      </c>
      <c r="J51" s="355">
        <v>37</v>
      </c>
      <c r="K51" s="355">
        <v>31</v>
      </c>
      <c r="L51" s="355">
        <v>25</v>
      </c>
      <c r="M51" s="356">
        <v>20</v>
      </c>
    </row>
    <row r="52" spans="2:13" ht="27.75" customHeight="1" x14ac:dyDescent="0.15">
      <c r="B52" s="1251"/>
      <c r="C52" s="1252"/>
      <c r="D52" s="103"/>
      <c r="E52" s="1255" t="s">
        <v>43</v>
      </c>
      <c r="F52" s="1255"/>
      <c r="G52" s="1255"/>
      <c r="H52" s="1256"/>
      <c r="I52" s="354">
        <v>4750</v>
      </c>
      <c r="J52" s="355">
        <v>4723</v>
      </c>
      <c r="K52" s="355">
        <v>4670</v>
      </c>
      <c r="L52" s="355">
        <v>4831</v>
      </c>
      <c r="M52" s="356">
        <v>4810</v>
      </c>
    </row>
    <row r="53" spans="2:13" ht="27.75" customHeight="1" thickBot="1" x14ac:dyDescent="0.2">
      <c r="B53" s="1262" t="s">
        <v>44</v>
      </c>
      <c r="C53" s="1263"/>
      <c r="D53" s="107"/>
      <c r="E53" s="1264" t="s">
        <v>45</v>
      </c>
      <c r="F53" s="1264"/>
      <c r="G53" s="1264"/>
      <c r="H53" s="1265"/>
      <c r="I53" s="357">
        <v>-1329</v>
      </c>
      <c r="J53" s="358">
        <v>-1346</v>
      </c>
      <c r="K53" s="358">
        <v>-1437</v>
      </c>
      <c r="L53" s="358">
        <v>-1386</v>
      </c>
      <c r="M53" s="359">
        <v>-1690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S0bdXqFVYf+78Yg3N1DyIzDkQ+XAuoqlBl4XIV3qcFGdfkKyZxgZns1nQ1VGcv+r72AgM0Vx+bkga40fKTBXw==" saltValue="wrlSUXJhwnh4nZyO4GA9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61" zoomScale="90" zoomScaleNormal="90" zoomScaleSheetLayoutView="100" workbookViewId="0">
      <selection activeCell="L43" sqref="L4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4" t="s">
        <v>48</v>
      </c>
      <c r="D55" s="1274"/>
      <c r="E55" s="1275"/>
      <c r="F55" s="119">
        <v>943</v>
      </c>
      <c r="G55" s="119">
        <v>982</v>
      </c>
      <c r="H55" s="120">
        <v>1091</v>
      </c>
    </row>
    <row r="56" spans="2:8" ht="52.5" customHeight="1" x14ac:dyDescent="0.15">
      <c r="B56" s="121"/>
      <c r="C56" s="1276" t="s">
        <v>49</v>
      </c>
      <c r="D56" s="1276"/>
      <c r="E56" s="1277"/>
      <c r="F56" s="122">
        <v>92</v>
      </c>
      <c r="G56" s="122">
        <v>72</v>
      </c>
      <c r="H56" s="123">
        <v>207</v>
      </c>
    </row>
    <row r="57" spans="2:8" ht="53.25" customHeight="1" x14ac:dyDescent="0.15">
      <c r="B57" s="121"/>
      <c r="C57" s="1278" t="s">
        <v>50</v>
      </c>
      <c r="D57" s="1278"/>
      <c r="E57" s="1279"/>
      <c r="F57" s="124">
        <v>1117</v>
      </c>
      <c r="G57" s="124">
        <v>1165</v>
      </c>
      <c r="H57" s="125">
        <v>1250</v>
      </c>
    </row>
    <row r="58" spans="2:8" ht="45.75" customHeight="1" x14ac:dyDescent="0.15">
      <c r="B58" s="126"/>
      <c r="C58" s="1266" t="s">
        <v>600</v>
      </c>
      <c r="D58" s="1267"/>
      <c r="E58" s="1268"/>
      <c r="F58" s="127">
        <v>414</v>
      </c>
      <c r="G58" s="127">
        <v>405</v>
      </c>
      <c r="H58" s="128">
        <v>400</v>
      </c>
    </row>
    <row r="59" spans="2:8" ht="45.75" customHeight="1" x14ac:dyDescent="0.15">
      <c r="B59" s="126"/>
      <c r="C59" s="1266" t="s">
        <v>601</v>
      </c>
      <c r="D59" s="1267"/>
      <c r="E59" s="1268"/>
      <c r="F59" s="127">
        <v>223</v>
      </c>
      <c r="G59" s="127">
        <v>237</v>
      </c>
      <c r="H59" s="128">
        <v>251</v>
      </c>
    </row>
    <row r="60" spans="2:8" ht="45.75" customHeight="1" x14ac:dyDescent="0.15">
      <c r="B60" s="126"/>
      <c r="C60" s="1266" t="s">
        <v>602</v>
      </c>
      <c r="D60" s="1267"/>
      <c r="E60" s="1268"/>
      <c r="F60" s="127">
        <v>93</v>
      </c>
      <c r="G60" s="127">
        <v>135</v>
      </c>
      <c r="H60" s="128">
        <v>210</v>
      </c>
    </row>
    <row r="61" spans="2:8" ht="45.75" customHeight="1" x14ac:dyDescent="0.15">
      <c r="B61" s="126"/>
      <c r="C61" s="1266" t="s">
        <v>603</v>
      </c>
      <c r="D61" s="1267"/>
      <c r="E61" s="1268"/>
      <c r="F61" s="127">
        <v>101</v>
      </c>
      <c r="G61" s="127">
        <v>101</v>
      </c>
      <c r="H61" s="128">
        <v>101</v>
      </c>
    </row>
    <row r="62" spans="2:8" ht="45.75" customHeight="1" thickBot="1" x14ac:dyDescent="0.2">
      <c r="B62" s="129"/>
      <c r="C62" s="1269" t="s">
        <v>604</v>
      </c>
      <c r="D62" s="1270"/>
      <c r="E62" s="1271"/>
      <c r="F62" s="130">
        <v>100</v>
      </c>
      <c r="G62" s="130">
        <v>100</v>
      </c>
      <c r="H62" s="131">
        <v>100</v>
      </c>
    </row>
    <row r="63" spans="2:8" ht="52.5" customHeight="1" thickBot="1" x14ac:dyDescent="0.2">
      <c r="B63" s="132"/>
      <c r="C63" s="1272" t="s">
        <v>51</v>
      </c>
      <c r="D63" s="1272"/>
      <c r="E63" s="1273"/>
      <c r="F63" s="133">
        <v>2152</v>
      </c>
      <c r="G63" s="133">
        <v>2219</v>
      </c>
      <c r="H63" s="134">
        <v>2548</v>
      </c>
    </row>
    <row r="64" spans="2:8" x14ac:dyDescent="0.15"/>
  </sheetData>
  <sheetProtection algorithmName="SHA-512" hashValue="lIx+KZPvLQ9m5GjbktpddfQ/oM45u/GwccaWLj5nilPLi5he/ELeAlUyveYarc0TWV1gdCq5k1ewdY4W2mFAoQ==" saltValue="CPQYFuQIxyVYDFgfWm6y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U1" zoomScaleNormal="100" zoomScaleSheetLayoutView="55" workbookViewId="0">
      <selection activeCell="AR63" sqref="AR63"/>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2" t="s">
        <v>615</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6"/>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6"/>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6"/>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6"/>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608</v>
      </c>
    </row>
    <row r="50" spans="1:109" x14ac:dyDescent="0.15">
      <c r="B50" s="376"/>
      <c r="G50" s="1286"/>
      <c r="H50" s="1286"/>
      <c r="I50" s="1286"/>
      <c r="J50" s="1286"/>
      <c r="K50" s="386"/>
      <c r="L50" s="386"/>
      <c r="M50" s="387"/>
      <c r="N50" s="387"/>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553</v>
      </c>
      <c r="BQ50" s="1285"/>
      <c r="BR50" s="1285"/>
      <c r="BS50" s="1285"/>
      <c r="BT50" s="1285"/>
      <c r="BU50" s="1285"/>
      <c r="BV50" s="1285"/>
      <c r="BW50" s="1285"/>
      <c r="BX50" s="1285" t="s">
        <v>554</v>
      </c>
      <c r="BY50" s="1285"/>
      <c r="BZ50" s="1285"/>
      <c r="CA50" s="1285"/>
      <c r="CB50" s="1285"/>
      <c r="CC50" s="1285"/>
      <c r="CD50" s="1285"/>
      <c r="CE50" s="1285"/>
      <c r="CF50" s="1285" t="s">
        <v>555</v>
      </c>
      <c r="CG50" s="1285"/>
      <c r="CH50" s="1285"/>
      <c r="CI50" s="1285"/>
      <c r="CJ50" s="1285"/>
      <c r="CK50" s="1285"/>
      <c r="CL50" s="1285"/>
      <c r="CM50" s="1285"/>
      <c r="CN50" s="1285" t="s">
        <v>556</v>
      </c>
      <c r="CO50" s="1285"/>
      <c r="CP50" s="1285"/>
      <c r="CQ50" s="1285"/>
      <c r="CR50" s="1285"/>
      <c r="CS50" s="1285"/>
      <c r="CT50" s="1285"/>
      <c r="CU50" s="1285"/>
      <c r="CV50" s="1285" t="s">
        <v>557</v>
      </c>
      <c r="CW50" s="1285"/>
      <c r="CX50" s="1285"/>
      <c r="CY50" s="1285"/>
      <c r="CZ50" s="1285"/>
      <c r="DA50" s="1285"/>
      <c r="DB50" s="1285"/>
      <c r="DC50" s="1285"/>
    </row>
    <row r="51" spans="1:109" ht="13.5" customHeight="1" x14ac:dyDescent="0.15">
      <c r="B51" s="376"/>
      <c r="G51" s="1288"/>
      <c r="H51" s="1288"/>
      <c r="I51" s="1301"/>
      <c r="J51" s="1301"/>
      <c r="K51" s="1287"/>
      <c r="L51" s="1287"/>
      <c r="M51" s="1287"/>
      <c r="N51" s="1287"/>
      <c r="AM51" s="385"/>
      <c r="AN51" s="1283" t="s">
        <v>609</v>
      </c>
      <c r="AO51" s="1283"/>
      <c r="AP51" s="1283"/>
      <c r="AQ51" s="1283"/>
      <c r="AR51" s="1283"/>
      <c r="AS51" s="1283"/>
      <c r="AT51" s="1283"/>
      <c r="AU51" s="1283"/>
      <c r="AV51" s="1283"/>
      <c r="AW51" s="1283"/>
      <c r="AX51" s="1283"/>
      <c r="AY51" s="1283"/>
      <c r="AZ51" s="1283"/>
      <c r="BA51" s="1283"/>
      <c r="BB51" s="1283" t="s">
        <v>610</v>
      </c>
      <c r="BC51" s="1283"/>
      <c r="BD51" s="1283"/>
      <c r="BE51" s="1283"/>
      <c r="BF51" s="1283"/>
      <c r="BG51" s="1283"/>
      <c r="BH51" s="1283"/>
      <c r="BI51" s="1283"/>
      <c r="BJ51" s="1283"/>
      <c r="BK51" s="1283"/>
      <c r="BL51" s="1283"/>
      <c r="BM51" s="1283"/>
      <c r="BN51" s="1283"/>
      <c r="BO51" s="1283"/>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6"/>
      <c r="G52" s="1288"/>
      <c r="H52" s="1288"/>
      <c r="I52" s="1301"/>
      <c r="J52" s="1301"/>
      <c r="K52" s="1287"/>
      <c r="L52" s="1287"/>
      <c r="M52" s="1287"/>
      <c r="N52" s="1287"/>
      <c r="AM52" s="38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4"/>
      <c r="B53" s="376"/>
      <c r="G53" s="1288"/>
      <c r="H53" s="1288"/>
      <c r="I53" s="1286"/>
      <c r="J53" s="1286"/>
      <c r="K53" s="1287"/>
      <c r="L53" s="1287"/>
      <c r="M53" s="1287"/>
      <c r="N53" s="1287"/>
      <c r="AM53" s="385"/>
      <c r="AN53" s="1283"/>
      <c r="AO53" s="1283"/>
      <c r="AP53" s="1283"/>
      <c r="AQ53" s="1283"/>
      <c r="AR53" s="1283"/>
      <c r="AS53" s="1283"/>
      <c r="AT53" s="1283"/>
      <c r="AU53" s="1283"/>
      <c r="AV53" s="1283"/>
      <c r="AW53" s="1283"/>
      <c r="AX53" s="1283"/>
      <c r="AY53" s="1283"/>
      <c r="AZ53" s="1283"/>
      <c r="BA53" s="1283"/>
      <c r="BB53" s="1283" t="s">
        <v>611</v>
      </c>
      <c r="BC53" s="1283"/>
      <c r="BD53" s="1283"/>
      <c r="BE53" s="1283"/>
      <c r="BF53" s="1283"/>
      <c r="BG53" s="1283"/>
      <c r="BH53" s="1283"/>
      <c r="BI53" s="1283"/>
      <c r="BJ53" s="1283"/>
      <c r="BK53" s="1283"/>
      <c r="BL53" s="1283"/>
      <c r="BM53" s="1283"/>
      <c r="BN53" s="1283"/>
      <c r="BO53" s="1283"/>
      <c r="BP53" s="1280">
        <v>65</v>
      </c>
      <c r="BQ53" s="1280"/>
      <c r="BR53" s="1280"/>
      <c r="BS53" s="1280"/>
      <c r="BT53" s="1280"/>
      <c r="BU53" s="1280"/>
      <c r="BV53" s="1280"/>
      <c r="BW53" s="1280"/>
      <c r="BX53" s="1280">
        <v>67</v>
      </c>
      <c r="BY53" s="1280"/>
      <c r="BZ53" s="1280"/>
      <c r="CA53" s="1280"/>
      <c r="CB53" s="1280"/>
      <c r="CC53" s="1280"/>
      <c r="CD53" s="1280"/>
      <c r="CE53" s="1280"/>
      <c r="CF53" s="1280">
        <v>67.8</v>
      </c>
      <c r="CG53" s="1280"/>
      <c r="CH53" s="1280"/>
      <c r="CI53" s="1280"/>
      <c r="CJ53" s="1280"/>
      <c r="CK53" s="1280"/>
      <c r="CL53" s="1280"/>
      <c r="CM53" s="1280"/>
      <c r="CN53" s="1280">
        <v>67.3</v>
      </c>
      <c r="CO53" s="1280"/>
      <c r="CP53" s="1280"/>
      <c r="CQ53" s="1280"/>
      <c r="CR53" s="1280"/>
      <c r="CS53" s="1280"/>
      <c r="CT53" s="1280"/>
      <c r="CU53" s="1280"/>
      <c r="CV53" s="1280">
        <v>67.3</v>
      </c>
      <c r="CW53" s="1280"/>
      <c r="CX53" s="1280"/>
      <c r="CY53" s="1280"/>
      <c r="CZ53" s="1280"/>
      <c r="DA53" s="1280"/>
      <c r="DB53" s="1280"/>
      <c r="DC53" s="1280"/>
    </row>
    <row r="54" spans="1:109" x14ac:dyDescent="0.15">
      <c r="A54" s="384"/>
      <c r="B54" s="376"/>
      <c r="G54" s="1288"/>
      <c r="H54" s="1288"/>
      <c r="I54" s="1286"/>
      <c r="J54" s="1286"/>
      <c r="K54" s="1287"/>
      <c r="L54" s="1287"/>
      <c r="M54" s="1287"/>
      <c r="N54" s="1287"/>
      <c r="AM54" s="38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4"/>
      <c r="B55" s="376"/>
      <c r="G55" s="1286"/>
      <c r="H55" s="1286"/>
      <c r="I55" s="1286"/>
      <c r="J55" s="1286"/>
      <c r="K55" s="1287"/>
      <c r="L55" s="1287"/>
      <c r="M55" s="1287"/>
      <c r="N55" s="1287"/>
      <c r="AN55" s="1285" t="s">
        <v>612</v>
      </c>
      <c r="AO55" s="1285"/>
      <c r="AP55" s="1285"/>
      <c r="AQ55" s="1285"/>
      <c r="AR55" s="1285"/>
      <c r="AS55" s="1285"/>
      <c r="AT55" s="1285"/>
      <c r="AU55" s="1285"/>
      <c r="AV55" s="1285"/>
      <c r="AW55" s="1285"/>
      <c r="AX55" s="1285"/>
      <c r="AY55" s="1285"/>
      <c r="AZ55" s="1285"/>
      <c r="BA55" s="1285"/>
      <c r="BB55" s="1283" t="s">
        <v>610</v>
      </c>
      <c r="BC55" s="1283"/>
      <c r="BD55" s="1283"/>
      <c r="BE55" s="1283"/>
      <c r="BF55" s="1283"/>
      <c r="BG55" s="1283"/>
      <c r="BH55" s="1283"/>
      <c r="BI55" s="1283"/>
      <c r="BJ55" s="1283"/>
      <c r="BK55" s="1283"/>
      <c r="BL55" s="1283"/>
      <c r="BM55" s="1283"/>
      <c r="BN55" s="1283"/>
      <c r="BO55" s="1283"/>
      <c r="BP55" s="1280">
        <v>0</v>
      </c>
      <c r="BQ55" s="1280"/>
      <c r="BR55" s="1280"/>
      <c r="BS55" s="1280"/>
      <c r="BT55" s="1280"/>
      <c r="BU55" s="1280"/>
      <c r="BV55" s="1280"/>
      <c r="BW55" s="1280"/>
      <c r="BX55" s="1280">
        <v>0</v>
      </c>
      <c r="BY55" s="1280"/>
      <c r="BZ55" s="1280"/>
      <c r="CA55" s="1280"/>
      <c r="CB55" s="1280"/>
      <c r="CC55" s="1280"/>
      <c r="CD55" s="1280"/>
      <c r="CE55" s="1280"/>
      <c r="CF55" s="1280">
        <v>3.1</v>
      </c>
      <c r="CG55" s="1280"/>
      <c r="CH55" s="1280"/>
      <c r="CI55" s="1280"/>
      <c r="CJ55" s="1280"/>
      <c r="CK55" s="1280"/>
      <c r="CL55" s="1280"/>
      <c r="CM55" s="1280"/>
      <c r="CN55" s="1280">
        <v>13.7</v>
      </c>
      <c r="CO55" s="1280"/>
      <c r="CP55" s="1280"/>
      <c r="CQ55" s="1280"/>
      <c r="CR55" s="1280"/>
      <c r="CS55" s="1280"/>
      <c r="CT55" s="1280"/>
      <c r="CU55" s="1280"/>
      <c r="CV55" s="1280">
        <v>6.9</v>
      </c>
      <c r="CW55" s="1280"/>
      <c r="CX55" s="1280"/>
      <c r="CY55" s="1280"/>
      <c r="CZ55" s="1280"/>
      <c r="DA55" s="1280"/>
      <c r="DB55" s="1280"/>
      <c r="DC55" s="1280"/>
    </row>
    <row r="56" spans="1:109" x14ac:dyDescent="0.15">
      <c r="A56" s="384"/>
      <c r="B56" s="376"/>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4" customFormat="1" x14ac:dyDescent="0.15">
      <c r="B57" s="388"/>
      <c r="G57" s="1286"/>
      <c r="H57" s="1286"/>
      <c r="I57" s="1281"/>
      <c r="J57" s="1281"/>
      <c r="K57" s="1287"/>
      <c r="L57" s="1287"/>
      <c r="M57" s="1287"/>
      <c r="N57" s="1287"/>
      <c r="AM57" s="370"/>
      <c r="AN57" s="1285"/>
      <c r="AO57" s="1285"/>
      <c r="AP57" s="1285"/>
      <c r="AQ57" s="1285"/>
      <c r="AR57" s="1285"/>
      <c r="AS57" s="1285"/>
      <c r="AT57" s="1285"/>
      <c r="AU57" s="1285"/>
      <c r="AV57" s="1285"/>
      <c r="AW57" s="1285"/>
      <c r="AX57" s="1285"/>
      <c r="AY57" s="1285"/>
      <c r="AZ57" s="1285"/>
      <c r="BA57" s="1285"/>
      <c r="BB57" s="1283" t="s">
        <v>611</v>
      </c>
      <c r="BC57" s="1283"/>
      <c r="BD57" s="1283"/>
      <c r="BE57" s="1283"/>
      <c r="BF57" s="1283"/>
      <c r="BG57" s="1283"/>
      <c r="BH57" s="1283"/>
      <c r="BI57" s="1283"/>
      <c r="BJ57" s="1283"/>
      <c r="BK57" s="1283"/>
      <c r="BL57" s="1283"/>
      <c r="BM57" s="1283"/>
      <c r="BN57" s="1283"/>
      <c r="BO57" s="1283"/>
      <c r="BP57" s="1280">
        <v>59.4</v>
      </c>
      <c r="BQ57" s="1280"/>
      <c r="BR57" s="1280"/>
      <c r="BS57" s="1280"/>
      <c r="BT57" s="1280"/>
      <c r="BU57" s="1280"/>
      <c r="BV57" s="1280"/>
      <c r="BW57" s="1280"/>
      <c r="BX57" s="1280">
        <v>60</v>
      </c>
      <c r="BY57" s="1280"/>
      <c r="BZ57" s="1280"/>
      <c r="CA57" s="1280"/>
      <c r="CB57" s="1280"/>
      <c r="CC57" s="1280"/>
      <c r="CD57" s="1280"/>
      <c r="CE57" s="1280"/>
      <c r="CF57" s="1280">
        <v>61.2</v>
      </c>
      <c r="CG57" s="1280"/>
      <c r="CH57" s="1280"/>
      <c r="CI57" s="1280"/>
      <c r="CJ57" s="1280"/>
      <c r="CK57" s="1280"/>
      <c r="CL57" s="1280"/>
      <c r="CM57" s="1280"/>
      <c r="CN57" s="1280">
        <v>62</v>
      </c>
      <c r="CO57" s="1280"/>
      <c r="CP57" s="1280"/>
      <c r="CQ57" s="1280"/>
      <c r="CR57" s="1280"/>
      <c r="CS57" s="1280"/>
      <c r="CT57" s="1280"/>
      <c r="CU57" s="1280"/>
      <c r="CV57" s="1280">
        <v>62.9</v>
      </c>
      <c r="CW57" s="1280"/>
      <c r="CX57" s="1280"/>
      <c r="CY57" s="1280"/>
      <c r="CZ57" s="1280"/>
      <c r="DA57" s="1280"/>
      <c r="DB57" s="1280"/>
      <c r="DC57" s="1280"/>
      <c r="DD57" s="389"/>
      <c r="DE57" s="388"/>
    </row>
    <row r="58" spans="1:109" s="384" customFormat="1" x14ac:dyDescent="0.15">
      <c r="A58" s="370"/>
      <c r="B58" s="388"/>
      <c r="G58" s="1286"/>
      <c r="H58" s="1286"/>
      <c r="I58" s="1281"/>
      <c r="J58" s="1281"/>
      <c r="K58" s="1287"/>
      <c r="L58" s="1287"/>
      <c r="M58" s="1287"/>
      <c r="N58" s="1287"/>
      <c r="AM58" s="370"/>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613</v>
      </c>
    </row>
    <row r="64" spans="1:109" x14ac:dyDescent="0.15">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2" t="s">
        <v>616</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6"/>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6"/>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6"/>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6"/>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608</v>
      </c>
    </row>
    <row r="72" spans="2:107" x14ac:dyDescent="0.15">
      <c r="B72" s="376"/>
      <c r="G72" s="1286"/>
      <c r="H72" s="1286"/>
      <c r="I72" s="1286"/>
      <c r="J72" s="1286"/>
      <c r="K72" s="386"/>
      <c r="L72" s="386"/>
      <c r="M72" s="387"/>
      <c r="N72" s="387"/>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553</v>
      </c>
      <c r="BQ72" s="1285"/>
      <c r="BR72" s="1285"/>
      <c r="BS72" s="1285"/>
      <c r="BT72" s="1285"/>
      <c r="BU72" s="1285"/>
      <c r="BV72" s="1285"/>
      <c r="BW72" s="1285"/>
      <c r="BX72" s="1285" t="s">
        <v>554</v>
      </c>
      <c r="BY72" s="1285"/>
      <c r="BZ72" s="1285"/>
      <c r="CA72" s="1285"/>
      <c r="CB72" s="1285"/>
      <c r="CC72" s="1285"/>
      <c r="CD72" s="1285"/>
      <c r="CE72" s="1285"/>
      <c r="CF72" s="1285" t="s">
        <v>555</v>
      </c>
      <c r="CG72" s="1285"/>
      <c r="CH72" s="1285"/>
      <c r="CI72" s="1285"/>
      <c r="CJ72" s="1285"/>
      <c r="CK72" s="1285"/>
      <c r="CL72" s="1285"/>
      <c r="CM72" s="1285"/>
      <c r="CN72" s="1285" t="s">
        <v>556</v>
      </c>
      <c r="CO72" s="1285"/>
      <c r="CP72" s="1285"/>
      <c r="CQ72" s="1285"/>
      <c r="CR72" s="1285"/>
      <c r="CS72" s="1285"/>
      <c r="CT72" s="1285"/>
      <c r="CU72" s="1285"/>
      <c r="CV72" s="1285" t="s">
        <v>557</v>
      </c>
      <c r="CW72" s="1285"/>
      <c r="CX72" s="1285"/>
      <c r="CY72" s="1285"/>
      <c r="CZ72" s="1285"/>
      <c r="DA72" s="1285"/>
      <c r="DB72" s="1285"/>
      <c r="DC72" s="1285"/>
    </row>
    <row r="73" spans="2:107" x14ac:dyDescent="0.15">
      <c r="B73" s="376"/>
      <c r="G73" s="1288"/>
      <c r="H73" s="1288"/>
      <c r="I73" s="1288"/>
      <c r="J73" s="1288"/>
      <c r="K73" s="1284"/>
      <c r="L73" s="1284"/>
      <c r="M73" s="1284"/>
      <c r="N73" s="1284"/>
      <c r="AM73" s="385"/>
      <c r="AN73" s="1283" t="s">
        <v>609</v>
      </c>
      <c r="AO73" s="1283"/>
      <c r="AP73" s="1283"/>
      <c r="AQ73" s="1283"/>
      <c r="AR73" s="1283"/>
      <c r="AS73" s="1283"/>
      <c r="AT73" s="1283"/>
      <c r="AU73" s="1283"/>
      <c r="AV73" s="1283"/>
      <c r="AW73" s="1283"/>
      <c r="AX73" s="1283"/>
      <c r="AY73" s="1283"/>
      <c r="AZ73" s="1283"/>
      <c r="BA73" s="1283"/>
      <c r="BB73" s="1283" t="s">
        <v>610</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6"/>
      <c r="G74" s="1288"/>
      <c r="H74" s="1288"/>
      <c r="I74" s="1288"/>
      <c r="J74" s="1288"/>
      <c r="K74" s="1284"/>
      <c r="L74" s="1284"/>
      <c r="M74" s="1284"/>
      <c r="N74" s="1284"/>
      <c r="AM74" s="38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6"/>
      <c r="G75" s="1288"/>
      <c r="H75" s="1288"/>
      <c r="I75" s="1286"/>
      <c r="J75" s="1286"/>
      <c r="K75" s="1287"/>
      <c r="L75" s="1287"/>
      <c r="M75" s="1287"/>
      <c r="N75" s="1287"/>
      <c r="AM75" s="385"/>
      <c r="AN75" s="1283"/>
      <c r="AO75" s="1283"/>
      <c r="AP75" s="1283"/>
      <c r="AQ75" s="1283"/>
      <c r="AR75" s="1283"/>
      <c r="AS75" s="1283"/>
      <c r="AT75" s="1283"/>
      <c r="AU75" s="1283"/>
      <c r="AV75" s="1283"/>
      <c r="AW75" s="1283"/>
      <c r="AX75" s="1283"/>
      <c r="AY75" s="1283"/>
      <c r="AZ75" s="1283"/>
      <c r="BA75" s="1283"/>
      <c r="BB75" s="1283" t="s">
        <v>614</v>
      </c>
      <c r="BC75" s="1283"/>
      <c r="BD75" s="1283"/>
      <c r="BE75" s="1283"/>
      <c r="BF75" s="1283"/>
      <c r="BG75" s="1283"/>
      <c r="BH75" s="1283"/>
      <c r="BI75" s="1283"/>
      <c r="BJ75" s="1283"/>
      <c r="BK75" s="1283"/>
      <c r="BL75" s="1283"/>
      <c r="BM75" s="1283"/>
      <c r="BN75" s="1283"/>
      <c r="BO75" s="1283"/>
      <c r="BP75" s="1280">
        <v>7.3</v>
      </c>
      <c r="BQ75" s="1280"/>
      <c r="BR75" s="1280"/>
      <c r="BS75" s="1280"/>
      <c r="BT75" s="1280"/>
      <c r="BU75" s="1280"/>
      <c r="BV75" s="1280"/>
      <c r="BW75" s="1280"/>
      <c r="BX75" s="1280">
        <v>7.6</v>
      </c>
      <c r="BY75" s="1280"/>
      <c r="BZ75" s="1280"/>
      <c r="CA75" s="1280"/>
      <c r="CB75" s="1280"/>
      <c r="CC75" s="1280"/>
      <c r="CD75" s="1280"/>
      <c r="CE75" s="1280"/>
      <c r="CF75" s="1280">
        <v>7.6</v>
      </c>
      <c r="CG75" s="1280"/>
      <c r="CH75" s="1280"/>
      <c r="CI75" s="1280"/>
      <c r="CJ75" s="1280"/>
      <c r="CK75" s="1280"/>
      <c r="CL75" s="1280"/>
      <c r="CM75" s="1280"/>
      <c r="CN75" s="1280">
        <v>7.6</v>
      </c>
      <c r="CO75" s="1280"/>
      <c r="CP75" s="1280"/>
      <c r="CQ75" s="1280"/>
      <c r="CR75" s="1280"/>
      <c r="CS75" s="1280"/>
      <c r="CT75" s="1280"/>
      <c r="CU75" s="1280"/>
      <c r="CV75" s="1280">
        <v>7.3</v>
      </c>
      <c r="CW75" s="1280"/>
      <c r="CX75" s="1280"/>
      <c r="CY75" s="1280"/>
      <c r="CZ75" s="1280"/>
      <c r="DA75" s="1280"/>
      <c r="DB75" s="1280"/>
      <c r="DC75" s="1280"/>
    </row>
    <row r="76" spans="2:107" x14ac:dyDescent="0.15">
      <c r="B76" s="376"/>
      <c r="G76" s="1288"/>
      <c r="H76" s="1288"/>
      <c r="I76" s="1286"/>
      <c r="J76" s="1286"/>
      <c r="K76" s="1287"/>
      <c r="L76" s="1287"/>
      <c r="M76" s="1287"/>
      <c r="N76" s="1287"/>
      <c r="AM76" s="38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6"/>
      <c r="G77" s="1286"/>
      <c r="H77" s="1286"/>
      <c r="I77" s="1286"/>
      <c r="J77" s="1286"/>
      <c r="K77" s="1284"/>
      <c r="L77" s="1284"/>
      <c r="M77" s="1284"/>
      <c r="N77" s="1284"/>
      <c r="AN77" s="1285" t="s">
        <v>612</v>
      </c>
      <c r="AO77" s="1285"/>
      <c r="AP77" s="1285"/>
      <c r="AQ77" s="1285"/>
      <c r="AR77" s="1285"/>
      <c r="AS77" s="1285"/>
      <c r="AT77" s="1285"/>
      <c r="AU77" s="1285"/>
      <c r="AV77" s="1285"/>
      <c r="AW77" s="1285"/>
      <c r="AX77" s="1285"/>
      <c r="AY77" s="1285"/>
      <c r="AZ77" s="1285"/>
      <c r="BA77" s="1285"/>
      <c r="BB77" s="1283" t="s">
        <v>610</v>
      </c>
      <c r="BC77" s="1283"/>
      <c r="BD77" s="1283"/>
      <c r="BE77" s="1283"/>
      <c r="BF77" s="1283"/>
      <c r="BG77" s="1283"/>
      <c r="BH77" s="1283"/>
      <c r="BI77" s="1283"/>
      <c r="BJ77" s="1283"/>
      <c r="BK77" s="1283"/>
      <c r="BL77" s="1283"/>
      <c r="BM77" s="1283"/>
      <c r="BN77" s="1283"/>
      <c r="BO77" s="1283"/>
      <c r="BP77" s="1280">
        <v>0</v>
      </c>
      <c r="BQ77" s="1280"/>
      <c r="BR77" s="1280"/>
      <c r="BS77" s="1280"/>
      <c r="BT77" s="1280"/>
      <c r="BU77" s="1280"/>
      <c r="BV77" s="1280"/>
      <c r="BW77" s="1280"/>
      <c r="BX77" s="1280">
        <v>0</v>
      </c>
      <c r="BY77" s="1280"/>
      <c r="BZ77" s="1280"/>
      <c r="CA77" s="1280"/>
      <c r="CB77" s="1280"/>
      <c r="CC77" s="1280"/>
      <c r="CD77" s="1280"/>
      <c r="CE77" s="1280"/>
      <c r="CF77" s="1280">
        <v>3.1</v>
      </c>
      <c r="CG77" s="1280"/>
      <c r="CH77" s="1280"/>
      <c r="CI77" s="1280"/>
      <c r="CJ77" s="1280"/>
      <c r="CK77" s="1280"/>
      <c r="CL77" s="1280"/>
      <c r="CM77" s="1280"/>
      <c r="CN77" s="1280">
        <v>13.7</v>
      </c>
      <c r="CO77" s="1280"/>
      <c r="CP77" s="1280"/>
      <c r="CQ77" s="1280"/>
      <c r="CR77" s="1280"/>
      <c r="CS77" s="1280"/>
      <c r="CT77" s="1280"/>
      <c r="CU77" s="1280"/>
      <c r="CV77" s="1280">
        <v>6.9</v>
      </c>
      <c r="CW77" s="1280"/>
      <c r="CX77" s="1280"/>
      <c r="CY77" s="1280"/>
      <c r="CZ77" s="1280"/>
      <c r="DA77" s="1280"/>
      <c r="DB77" s="1280"/>
      <c r="DC77" s="1280"/>
    </row>
    <row r="78" spans="2:107" x14ac:dyDescent="0.15">
      <c r="B78" s="376"/>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6"/>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614</v>
      </c>
      <c r="BC79" s="1283"/>
      <c r="BD79" s="1283"/>
      <c r="BE79" s="1283"/>
      <c r="BF79" s="1283"/>
      <c r="BG79" s="1283"/>
      <c r="BH79" s="1283"/>
      <c r="BI79" s="1283"/>
      <c r="BJ79" s="1283"/>
      <c r="BK79" s="1283"/>
      <c r="BL79" s="1283"/>
      <c r="BM79" s="1283"/>
      <c r="BN79" s="1283"/>
      <c r="BO79" s="1283"/>
      <c r="BP79" s="1280">
        <v>7.9</v>
      </c>
      <c r="BQ79" s="1280"/>
      <c r="BR79" s="1280"/>
      <c r="BS79" s="1280"/>
      <c r="BT79" s="1280"/>
      <c r="BU79" s="1280"/>
      <c r="BV79" s="1280"/>
      <c r="BW79" s="1280"/>
      <c r="BX79" s="1280">
        <v>7.8</v>
      </c>
      <c r="BY79" s="1280"/>
      <c r="BZ79" s="1280"/>
      <c r="CA79" s="1280"/>
      <c r="CB79" s="1280"/>
      <c r="CC79" s="1280"/>
      <c r="CD79" s="1280"/>
      <c r="CE79" s="1280"/>
      <c r="CF79" s="1280">
        <v>7.9</v>
      </c>
      <c r="CG79" s="1280"/>
      <c r="CH79" s="1280"/>
      <c r="CI79" s="1280"/>
      <c r="CJ79" s="1280"/>
      <c r="CK79" s="1280"/>
      <c r="CL79" s="1280"/>
      <c r="CM79" s="1280"/>
      <c r="CN79" s="1280">
        <v>7.9</v>
      </c>
      <c r="CO79" s="1280"/>
      <c r="CP79" s="1280"/>
      <c r="CQ79" s="1280"/>
      <c r="CR79" s="1280"/>
      <c r="CS79" s="1280"/>
      <c r="CT79" s="1280"/>
      <c r="CU79" s="1280"/>
      <c r="CV79" s="1280">
        <v>8</v>
      </c>
      <c r="CW79" s="1280"/>
      <c r="CX79" s="1280"/>
      <c r="CY79" s="1280"/>
      <c r="CZ79" s="1280"/>
      <c r="DA79" s="1280"/>
      <c r="DB79" s="1280"/>
      <c r="DC79" s="1280"/>
    </row>
    <row r="80" spans="2:107" x14ac:dyDescent="0.15">
      <c r="B80" s="376"/>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Fpbf/B7BCzd2TUsszqz43Xwer8aBU5AyPtaGrgWd5tIW3PDQhrOosRL+SG2LkIyQ8dH7r3iGOfHfTikAhXVUw==" saltValue="z2+eo8KgQ1lvfOWta9Y1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B25"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hVyiu2dY4q2jmZHVBljfMy6cLLlinISU/33BhgZMYdOe6c+uBHX0ORaNXSKg47++eHlzMSMyzTzqJEKPfgroVg==" saltValue="lDShaRWLrUaxV20AC337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Q9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sx7ap4Ee+B9uvx0VWw6GxR7w9mWkLdNlOt7RQuWEf4iSwz64aKQqv7Q7+DiCjiDOcXUCzAKKsVpfqLhHLtoPYQ==" saltValue="/dj+b0R5Hf3vBB5YqH7z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22284</v>
      </c>
      <c r="E3" s="153"/>
      <c r="F3" s="154">
        <v>90072</v>
      </c>
      <c r="G3" s="155"/>
      <c r="H3" s="156"/>
    </row>
    <row r="4" spans="1:8" x14ac:dyDescent="0.15">
      <c r="A4" s="157"/>
      <c r="B4" s="158"/>
      <c r="C4" s="159"/>
      <c r="D4" s="160">
        <v>11944</v>
      </c>
      <c r="E4" s="161"/>
      <c r="F4" s="162">
        <v>46083</v>
      </c>
      <c r="G4" s="163"/>
      <c r="H4" s="164"/>
    </row>
    <row r="5" spans="1:8" x14ac:dyDescent="0.15">
      <c r="A5" s="145" t="s">
        <v>546</v>
      </c>
      <c r="B5" s="150"/>
      <c r="C5" s="151"/>
      <c r="D5" s="152">
        <v>30444</v>
      </c>
      <c r="E5" s="153"/>
      <c r="F5" s="154">
        <v>88328</v>
      </c>
      <c r="G5" s="155"/>
      <c r="H5" s="156"/>
    </row>
    <row r="6" spans="1:8" x14ac:dyDescent="0.15">
      <c r="A6" s="157"/>
      <c r="B6" s="158"/>
      <c r="C6" s="159"/>
      <c r="D6" s="160">
        <v>9622</v>
      </c>
      <c r="E6" s="161"/>
      <c r="F6" s="162">
        <v>49013</v>
      </c>
      <c r="G6" s="163"/>
      <c r="H6" s="164"/>
    </row>
    <row r="7" spans="1:8" x14ac:dyDescent="0.15">
      <c r="A7" s="145" t="s">
        <v>547</v>
      </c>
      <c r="B7" s="150"/>
      <c r="C7" s="151"/>
      <c r="D7" s="152">
        <v>22991</v>
      </c>
      <c r="E7" s="153"/>
      <c r="F7" s="154">
        <v>103390</v>
      </c>
      <c r="G7" s="155"/>
      <c r="H7" s="156"/>
    </row>
    <row r="8" spans="1:8" x14ac:dyDescent="0.15">
      <c r="A8" s="157"/>
      <c r="B8" s="158"/>
      <c r="C8" s="159"/>
      <c r="D8" s="160">
        <v>11262</v>
      </c>
      <c r="E8" s="161"/>
      <c r="F8" s="162">
        <v>51269</v>
      </c>
      <c r="G8" s="163"/>
      <c r="H8" s="164"/>
    </row>
    <row r="9" spans="1:8" x14ac:dyDescent="0.15">
      <c r="A9" s="145" t="s">
        <v>548</v>
      </c>
      <c r="B9" s="150"/>
      <c r="C9" s="151"/>
      <c r="D9" s="152">
        <v>50925</v>
      </c>
      <c r="E9" s="153"/>
      <c r="F9" s="154">
        <v>117234</v>
      </c>
      <c r="G9" s="155"/>
      <c r="H9" s="156"/>
    </row>
    <row r="10" spans="1:8" x14ac:dyDescent="0.15">
      <c r="A10" s="157"/>
      <c r="B10" s="158"/>
      <c r="C10" s="159"/>
      <c r="D10" s="160">
        <v>35745</v>
      </c>
      <c r="E10" s="161"/>
      <c r="F10" s="162">
        <v>59796</v>
      </c>
      <c r="G10" s="163"/>
      <c r="H10" s="164"/>
    </row>
    <row r="11" spans="1:8" x14ac:dyDescent="0.15">
      <c r="A11" s="145" t="s">
        <v>549</v>
      </c>
      <c r="B11" s="150"/>
      <c r="C11" s="151"/>
      <c r="D11" s="152">
        <v>33937</v>
      </c>
      <c r="E11" s="153"/>
      <c r="F11" s="154">
        <v>97758</v>
      </c>
      <c r="G11" s="155"/>
      <c r="H11" s="156"/>
    </row>
    <row r="12" spans="1:8" x14ac:dyDescent="0.15">
      <c r="A12" s="157"/>
      <c r="B12" s="158"/>
      <c r="C12" s="165"/>
      <c r="D12" s="160">
        <v>26753</v>
      </c>
      <c r="E12" s="161"/>
      <c r="F12" s="162">
        <v>45946</v>
      </c>
      <c r="G12" s="163"/>
      <c r="H12" s="164"/>
    </row>
    <row r="13" spans="1:8" x14ac:dyDescent="0.15">
      <c r="A13" s="145"/>
      <c r="B13" s="150"/>
      <c r="C13" s="166"/>
      <c r="D13" s="167">
        <v>32116</v>
      </c>
      <c r="E13" s="168"/>
      <c r="F13" s="169">
        <v>99356</v>
      </c>
      <c r="G13" s="170"/>
      <c r="H13" s="156"/>
    </row>
    <row r="14" spans="1:8" x14ac:dyDescent="0.15">
      <c r="A14" s="157"/>
      <c r="B14" s="158"/>
      <c r="C14" s="159"/>
      <c r="D14" s="160">
        <v>19065</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8.94</v>
      </c>
      <c r="C19" s="171">
        <f>ROUND(VALUE(SUBSTITUTE(実質収支比率等に係る経年分析!G$48,"▲","-")),2)</f>
        <v>9.1300000000000008</v>
      </c>
      <c r="D19" s="171">
        <f>ROUND(VALUE(SUBSTITUTE(実質収支比率等に係る経年分析!H$48,"▲","-")),2)</f>
        <v>8.74</v>
      </c>
      <c r="E19" s="171">
        <f>ROUND(VALUE(SUBSTITUTE(実質収支比率等に係る経年分析!I$48,"▲","-")),2)</f>
        <v>7.9</v>
      </c>
      <c r="F19" s="171">
        <f>ROUND(VALUE(SUBSTITUTE(実質収支比率等に係る経年分析!J$48,"▲","-")),2)</f>
        <v>11.8</v>
      </c>
    </row>
    <row r="20" spans="1:11" x14ac:dyDescent="0.15">
      <c r="A20" s="171" t="s">
        <v>55</v>
      </c>
      <c r="B20" s="171">
        <f>ROUND(VALUE(SUBSTITUTE(実質収支比率等に係る経年分析!F$47,"▲","-")),2)</f>
        <v>24.65</v>
      </c>
      <c r="C20" s="171">
        <f>ROUND(VALUE(SUBSTITUTE(実質収支比率等に係る経年分析!G$47,"▲","-")),2)</f>
        <v>28.2</v>
      </c>
      <c r="D20" s="171">
        <f>ROUND(VALUE(SUBSTITUTE(実質収支比率等に係る経年分析!H$47,"▲","-")),2)</f>
        <v>32.28</v>
      </c>
      <c r="E20" s="171">
        <f>ROUND(VALUE(SUBSTITUTE(実質収支比率等に係る経年分析!I$47,"▲","-")),2)</f>
        <v>32.409999999999997</v>
      </c>
      <c r="F20" s="171">
        <f>ROUND(VALUE(SUBSTITUTE(実質収支比率等に係る経年分析!J$47,"▲","-")),2)</f>
        <v>33.630000000000003</v>
      </c>
    </row>
    <row r="21" spans="1:11" x14ac:dyDescent="0.15">
      <c r="A21" s="171" t="s">
        <v>56</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4.84</v>
      </c>
      <c r="D21" s="171">
        <f>IF(ISNUMBER(VALUE(SUBSTITUTE(実質収支比率等に係る経年分析!H$49,"▲","-"))),ROUND(VALUE(SUBSTITUTE(実質収支比率等に係る経年分析!H$49,"▲","-")),2),NA())</f>
        <v>4.26</v>
      </c>
      <c r="E21" s="171">
        <f>IF(ISNUMBER(VALUE(SUBSTITUTE(実質収支比率等に係る経年分析!I$49,"▲","-"))),ROUND(VALUE(SUBSTITUTE(実質収支比率等に係る経年分析!I$49,"▲","-")),2),NA())</f>
        <v>0.76</v>
      </c>
      <c r="F21" s="171">
        <f>IF(ISNUMBER(VALUE(SUBSTITUTE(実質収支比率等に係る経年分析!J$49,"▲","-"))),ROUND(VALUE(SUBSTITUTE(実質収支比率等に係る経年分析!J$49,"▲","-")),2),NA())</f>
        <v>7.78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里庄町後期高齢者医療特別会計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里庄町介護老人保健施設特別会計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0.28000000000000003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里庄町営墓地特別会計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里庄町国民健康保険特別会計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5.93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1.1499999999999999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里庄町介護保険特別会計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0.89</v>
      </c>
    </row>
    <row r="34" spans="1:16" x14ac:dyDescent="0.15">
      <c r="A34" s="172" t="str">
        <f>IF(連結実質赤字比率に係る赤字・黒字の構成分析!C$36="",NA(),連結実質赤字比率に係る赤字・黒字の構成分析!C$36)</f>
        <v>里庄町公共下水道事業会計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8.23</v>
      </c>
    </row>
    <row r="35" spans="1:16" x14ac:dyDescent="0.15">
      <c r="A35" s="172" t="str">
        <f>IF(連結実質赤字比率に係る赤字・黒字の構成分析!C$35="",NA(),連結実質赤字比率に係る赤字・黒字の構成分析!C$35)</f>
        <v>里庄町水道事業会計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8.8699999999999992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8.7100000000000009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365</v>
      </c>
      <c r="E42" s="173"/>
      <c r="F42" s="173"/>
      <c r="G42" s="173">
        <f>'実質公債費比率（分子）の構造'!L$52</f>
        <v>377</v>
      </c>
      <c r="H42" s="173"/>
      <c r="I42" s="173"/>
      <c r="J42" s="173">
        <f>'実質公債費比率（分子）の構造'!M$52</f>
        <v>378</v>
      </c>
      <c r="K42" s="173"/>
      <c r="L42" s="173"/>
      <c r="M42" s="173">
        <f>'実質公債費比率（分子）の構造'!N$52</f>
        <v>379</v>
      </c>
      <c r="N42" s="173"/>
      <c r="O42" s="173"/>
      <c r="P42" s="173">
        <f>'実質公債費比率（分子）の構造'!O$52</f>
        <v>379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v>
      </c>
      <c r="C44" s="173"/>
      <c r="D44" s="173"/>
      <c r="E44" s="173">
        <f>'実質公債費比率（分子）の構造'!L$50</f>
        <v>3</v>
      </c>
      <c r="F44" s="173"/>
      <c r="G44" s="173"/>
      <c r="H44" s="173">
        <f>'実質公債費比率（分子）の構造'!M$50</f>
        <v>2</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28</v>
      </c>
      <c r="C45" s="173"/>
      <c r="D45" s="173"/>
      <c r="E45" s="173">
        <f>'実質公債費比率（分子）の構造'!L$49</f>
        <v>33</v>
      </c>
      <c r="F45" s="173"/>
      <c r="G45" s="173"/>
      <c r="H45" s="173">
        <f>'実質公債費比率（分子）の構造'!M$49</f>
        <v>40</v>
      </c>
      <c r="I45" s="173"/>
      <c r="J45" s="173"/>
      <c r="K45" s="173">
        <f>'実質公債費比率（分子）の構造'!N$49</f>
        <v>41</v>
      </c>
      <c r="L45" s="173"/>
      <c r="M45" s="173"/>
      <c r="N45" s="173">
        <f>'実質公債費比率（分子）の構造'!O$49</f>
        <v>45</v>
      </c>
      <c r="O45" s="173"/>
      <c r="P45" s="173"/>
    </row>
    <row r="46" spans="1:16" x14ac:dyDescent="0.15">
      <c r="A46" s="173" t="s">
        <v>67</v>
      </c>
      <c r="B46" s="173">
        <f>'実質公債費比率（分子）の構造'!K$48</f>
        <v>163</v>
      </c>
      <c r="C46" s="173"/>
      <c r="D46" s="173"/>
      <c r="E46" s="173">
        <f>'実質公債費比率（分子）の構造'!L$48</f>
        <v>176</v>
      </c>
      <c r="F46" s="173"/>
      <c r="G46" s="173"/>
      <c r="H46" s="173">
        <f>'実質公債費比率（分子）の構造'!M$48</f>
        <v>179</v>
      </c>
      <c r="I46" s="173"/>
      <c r="J46" s="173"/>
      <c r="K46" s="173">
        <f>'実質公債費比率（分子）の構造'!N$48</f>
        <v>190</v>
      </c>
      <c r="L46" s="173"/>
      <c r="M46" s="173"/>
      <c r="N46" s="173">
        <f>'実質公債費比率（分子）の構造'!O$48</f>
        <v>178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354</v>
      </c>
      <c r="C49" s="173"/>
      <c r="D49" s="173"/>
      <c r="E49" s="173">
        <f>'実質公債費比率（分子）の構造'!L$45</f>
        <v>364</v>
      </c>
      <c r="F49" s="173"/>
      <c r="G49" s="173"/>
      <c r="H49" s="173">
        <f>'実質公債費比率（分子）の構造'!M$45</f>
        <v>347</v>
      </c>
      <c r="I49" s="173"/>
      <c r="J49" s="173"/>
      <c r="K49" s="173">
        <f>'実質公債費比率（分子）の構造'!N$45</f>
        <v>351</v>
      </c>
      <c r="L49" s="173"/>
      <c r="M49" s="173"/>
      <c r="N49" s="173">
        <f>'実質公債費比率（分子）の構造'!O$45</f>
        <v>350</v>
      </c>
      <c r="O49" s="173"/>
      <c r="P49" s="173"/>
    </row>
    <row r="50" spans="1:16" x14ac:dyDescent="0.15">
      <c r="A50" s="173" t="s">
        <v>71</v>
      </c>
      <c r="B50" s="173" t="e">
        <f>NA()</f>
        <v>#N/A</v>
      </c>
      <c r="C50" s="173">
        <f>IF(ISNUMBER('実質公債費比率（分子）の構造'!K$53),'実質公債費比率（分子）の構造'!K$53,NA())</f>
        <v>183</v>
      </c>
      <c r="D50" s="173" t="e">
        <f>NA()</f>
        <v>#N/A</v>
      </c>
      <c r="E50" s="173" t="e">
        <f>NA()</f>
        <v>#N/A</v>
      </c>
      <c r="F50" s="173">
        <f>IF(ISNUMBER('実質公債費比率（分子）の構造'!L$53),'実質公債費比率（分子）の構造'!L$53,NA())</f>
        <v>199</v>
      </c>
      <c r="G50" s="173" t="e">
        <f>NA()</f>
        <v>#N/A</v>
      </c>
      <c r="H50" s="173" t="e">
        <f>NA()</f>
        <v>#N/A</v>
      </c>
      <c r="I50" s="173">
        <f>IF(ISNUMBER('実質公債費比率（分子）の構造'!M$53),'実質公債費比率（分子）の構造'!M$53,NA())</f>
        <v>190</v>
      </c>
      <c r="J50" s="173" t="e">
        <f>NA()</f>
        <v>#N/A</v>
      </c>
      <c r="K50" s="173" t="e">
        <f>NA()</f>
        <v>#N/A</v>
      </c>
      <c r="L50" s="173">
        <f>IF(ISNUMBER('実質公債費比率（分子）の構造'!N$53),'実質公債費比率（分子）の構造'!N$53,NA())</f>
        <v>203</v>
      </c>
      <c r="M50" s="173" t="e">
        <f>NA()</f>
        <v>#N/A</v>
      </c>
      <c r="N50" s="173" t="e">
        <f>NA()</f>
        <v>#N/A</v>
      </c>
      <c r="O50" s="173">
        <f>IF(ISNUMBER('実質公債費比率（分子）の構造'!O$53),'実質公債費比率（分子）の構造'!O$53,NA())</f>
        <v>194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4750</v>
      </c>
      <c r="E56" s="172"/>
      <c r="F56" s="172"/>
      <c r="G56" s="172">
        <f>'将来負担比率（分子）の構造'!J$52</f>
        <v>4723</v>
      </c>
      <c r="H56" s="172"/>
      <c r="I56" s="172"/>
      <c r="J56" s="172">
        <f>'将来負担比率（分子）の構造'!K$52</f>
        <v>4670</v>
      </c>
      <c r="K56" s="172"/>
      <c r="L56" s="172"/>
      <c r="M56" s="172">
        <f>'将来負担比率（分子）の構造'!L$52</f>
        <v>4831</v>
      </c>
      <c r="N56" s="172"/>
      <c r="O56" s="172"/>
      <c r="P56" s="172">
        <f>'将来負担比率（分子）の構造'!M$52</f>
        <v>4810</v>
      </c>
    </row>
    <row r="57" spans="1:16" x14ac:dyDescent="0.15">
      <c r="A57" s="172" t="s">
        <v>42</v>
      </c>
      <c r="B57" s="172"/>
      <c r="C57" s="172"/>
      <c r="D57" s="172">
        <f>'将来負担比率（分子）の構造'!I$51</f>
        <v>44</v>
      </c>
      <c r="E57" s="172"/>
      <c r="F57" s="172"/>
      <c r="G57" s="172">
        <f>'将来負担比率（分子）の構造'!J$51</f>
        <v>37</v>
      </c>
      <c r="H57" s="172"/>
      <c r="I57" s="172"/>
      <c r="J57" s="172">
        <f>'将来負担比率（分子）の構造'!K$51</f>
        <v>31</v>
      </c>
      <c r="K57" s="172"/>
      <c r="L57" s="172"/>
      <c r="M57" s="172">
        <f>'将来負担比率（分子）の構造'!L$51</f>
        <v>25</v>
      </c>
      <c r="N57" s="172"/>
      <c r="O57" s="172"/>
      <c r="P57" s="172">
        <f>'将来負担比率（分子）の構造'!M$51</f>
        <v>20</v>
      </c>
    </row>
    <row r="58" spans="1:16" x14ac:dyDescent="0.15">
      <c r="A58" s="172" t="s">
        <v>41</v>
      </c>
      <c r="B58" s="172"/>
      <c r="C58" s="172"/>
      <c r="D58" s="172">
        <f>'将来負担比率（分子）の構造'!I$50</f>
        <v>3156</v>
      </c>
      <c r="E58" s="172"/>
      <c r="F58" s="172"/>
      <c r="G58" s="172">
        <f>'将来負担比率（分子）の構造'!J$50</f>
        <v>3263</v>
      </c>
      <c r="H58" s="172"/>
      <c r="I58" s="172"/>
      <c r="J58" s="172">
        <f>'将来負担比率（分子）の構造'!K$50</f>
        <v>3328</v>
      </c>
      <c r="K58" s="172"/>
      <c r="L58" s="172"/>
      <c r="M58" s="172">
        <f>'将来負担比率（分子）の構造'!L$50</f>
        <v>3429</v>
      </c>
      <c r="N58" s="172"/>
      <c r="O58" s="172"/>
      <c r="P58" s="172">
        <f>'将来負担比率（分子）の構造'!M$50</f>
        <v>3788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172</v>
      </c>
      <c r="C62" s="172"/>
      <c r="D62" s="172"/>
      <c r="E62" s="172">
        <f>'将来負担比率（分子）の構造'!J$45</f>
        <v>145</v>
      </c>
      <c r="F62" s="172"/>
      <c r="G62" s="172"/>
      <c r="H62" s="172">
        <f>'将来負担比率（分子）の構造'!K$45</f>
        <v>136</v>
      </c>
      <c r="I62" s="172"/>
      <c r="J62" s="172"/>
      <c r="K62" s="172">
        <f>'将来負担比率（分子）の構造'!L$45</f>
        <v>121</v>
      </c>
      <c r="L62" s="172"/>
      <c r="M62" s="172"/>
      <c r="N62" s="172">
        <f>'将来負担比率（分子）の構造'!M$45</f>
        <v>114</v>
      </c>
      <c r="O62" s="172"/>
      <c r="P62" s="172"/>
    </row>
    <row r="63" spans="1:16" x14ac:dyDescent="0.15">
      <c r="A63" s="172" t="s">
        <v>34</v>
      </c>
      <c r="B63" s="172">
        <f>'将来負担比率（分子）の構造'!I$44</f>
        <v>198</v>
      </c>
      <c r="C63" s="172"/>
      <c r="D63" s="172"/>
      <c r="E63" s="172">
        <f>'将来負担比率（分子）の構造'!J$44</f>
        <v>199</v>
      </c>
      <c r="F63" s="172"/>
      <c r="G63" s="172"/>
      <c r="H63" s="172">
        <f>'将来負担比率（分子）の構造'!K$44</f>
        <v>173</v>
      </c>
      <c r="I63" s="172"/>
      <c r="J63" s="172"/>
      <c r="K63" s="172">
        <f>'将来負担比率（分子）の構造'!L$44</f>
        <v>159</v>
      </c>
      <c r="L63" s="172"/>
      <c r="M63" s="172"/>
      <c r="N63" s="172">
        <f>'将来負担比率（分子）の構造'!M$44</f>
        <v>134</v>
      </c>
      <c r="O63" s="172"/>
      <c r="P63" s="172"/>
    </row>
    <row r="64" spans="1:16" x14ac:dyDescent="0.15">
      <c r="A64" s="172" t="s">
        <v>33</v>
      </c>
      <c r="B64" s="172">
        <f>'将来負担比率（分子）の構造'!I$43</f>
        <v>2807</v>
      </c>
      <c r="C64" s="172"/>
      <c r="D64" s="172"/>
      <c r="E64" s="172">
        <f>'将来負担比率（分子）の構造'!J$43</f>
        <v>2856</v>
      </c>
      <c r="F64" s="172"/>
      <c r="G64" s="172"/>
      <c r="H64" s="172">
        <f>'将来負担比率（分子）の構造'!K$43</f>
        <v>2884</v>
      </c>
      <c r="I64" s="172"/>
      <c r="J64" s="172"/>
      <c r="K64" s="172">
        <f>'将来負担比率（分子）の構造'!L$43</f>
        <v>2941</v>
      </c>
      <c r="L64" s="172"/>
      <c r="M64" s="172"/>
      <c r="N64" s="172">
        <f>'将来負担比率（分子）の構造'!M$43</f>
        <v>2845</v>
      </c>
      <c r="O64" s="172"/>
      <c r="P64" s="172"/>
    </row>
    <row r="65" spans="1:16" x14ac:dyDescent="0.15">
      <c r="A65" s="172" t="s">
        <v>32</v>
      </c>
      <c r="B65" s="172">
        <f>'将来負担比率（分子）の構造'!I$42</f>
        <v>119</v>
      </c>
      <c r="C65" s="172"/>
      <c r="D65" s="172"/>
      <c r="E65" s="172">
        <f>'将来負担比率（分子）の構造'!J$42</f>
        <v>109</v>
      </c>
      <c r="F65" s="172"/>
      <c r="G65" s="172"/>
      <c r="H65" s="172">
        <f>'将来負担比率（分子）の構造'!K$42</f>
        <v>86</v>
      </c>
      <c r="I65" s="172"/>
      <c r="J65" s="172"/>
      <c r="K65" s="172">
        <f>'将来負担比率（分子）の構造'!L$42</f>
        <v>80</v>
      </c>
      <c r="L65" s="172"/>
      <c r="M65" s="172"/>
      <c r="N65" s="172">
        <f>'将来負担比率（分子）の構造'!M$42</f>
        <v>80</v>
      </c>
      <c r="O65" s="172"/>
      <c r="P65" s="172"/>
    </row>
    <row r="66" spans="1:16" x14ac:dyDescent="0.15">
      <c r="A66" s="172" t="s">
        <v>31</v>
      </c>
      <c r="B66" s="172">
        <f>'将来負担比率（分子）の構造'!I$41</f>
        <v>3326</v>
      </c>
      <c r="C66" s="172"/>
      <c r="D66" s="172"/>
      <c r="E66" s="172">
        <f>'将来負担比率（分子）の構造'!J$41</f>
        <v>3365</v>
      </c>
      <c r="F66" s="172"/>
      <c r="G66" s="172"/>
      <c r="H66" s="172">
        <f>'将来負担比率（分子）の構造'!K$41</f>
        <v>3312</v>
      </c>
      <c r="I66" s="172"/>
      <c r="J66" s="172"/>
      <c r="K66" s="172">
        <f>'将来負担比率（分子）の構造'!L$41</f>
        <v>3598</v>
      </c>
      <c r="L66" s="172"/>
      <c r="M66" s="172"/>
      <c r="N66" s="172">
        <f>'将来負担比率（分子）の構造'!M$41</f>
        <v>3756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943</v>
      </c>
      <c r="C72" s="176">
        <f>基金残高に係る経年分析!G55</f>
        <v>982</v>
      </c>
      <c r="D72" s="176">
        <f>基金残高に係る経年分析!H55</f>
        <v>1091</v>
      </c>
    </row>
    <row r="73" spans="1:16" x14ac:dyDescent="0.15">
      <c r="A73" s="175" t="s">
        <v>78</v>
      </c>
      <c r="B73" s="176">
        <f>基金残高に係る経年分析!F56</f>
        <v>92</v>
      </c>
      <c r="C73" s="176">
        <f>基金残高に係る経年分析!G56</f>
        <v>72</v>
      </c>
      <c r="D73" s="176">
        <f>基金残高に係る経年分析!H56</f>
        <v>207</v>
      </c>
    </row>
    <row r="74" spans="1:16" x14ac:dyDescent="0.15">
      <c r="A74" s="175" t="s">
        <v>79</v>
      </c>
      <c r="B74" s="176">
        <f>基金残高に係る経年分析!F57</f>
        <v>1117</v>
      </c>
      <c r="C74" s="176">
        <f>基金残高に係る経年分析!G57</f>
        <v>1165</v>
      </c>
      <c r="D74" s="176">
        <f>基金残高に係る経年分析!H57</f>
        <v>1250</v>
      </c>
    </row>
  </sheetData>
  <sheetProtection algorithmName="SHA-512" hashValue="vHLHsSgB/kv7wHy/1v6pUaayggcoqi7linTBYrQsMukzUZUHo/Awxfd3j59zeiyMsWpUyn8SfqdvIQu9q31iDg==" saltValue="6hzyb4BO6KtkjukxsNua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2023-10-05T11:37:53Z</cp:lastPrinted>
  <dcterms:created xsi:type="dcterms:W3CDTF">2023-02-20T06:40:07Z</dcterms:created>
  <dcterms:modified xsi:type="dcterms:W3CDTF">2023-10-05T11:37:56Z</dcterms:modified>
  <cp:category/>
</cp:coreProperties>
</file>